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'Checklist'!$A$6:$L$22</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6" fillId="2" borderId="1" applyAlignment="1" pivotButton="0" quotePrefix="0" xfId="0">
      <alignment vertical="top"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8"/>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Cafe Daily Closing Checklist</t>
        </is>
      </c>
    </row>
    <row r="2">
      <c r="A2" s="2" t="inlineStr">
        <is>
          <t>End-of-day kitchen close-down, cash, cleaning and security checks for cafes.</t>
        </is>
      </c>
    </row>
    <row r="3">
      <c r="A3" s="3" t="inlineStr">
        <is>
          <t>Filled by Cafe Manager · reviewed by Area Manager · Daily · about 15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Cash and sales</t>
        </is>
      </c>
      <c r="C7" s="9" t="inlineStr">
        <is>
          <t>Cash reconciliation</t>
        </is>
      </c>
      <c r="D7" s="8" t="inlineStr">
        <is>
          <t>Does the cash in the drawer match the POS cash total, after keeping the float aside?</t>
        </is>
      </c>
      <c r="E7" s="8" t="inlineStr">
        <is>
          <t>Yes / No / N/A</t>
        </is>
      </c>
      <c r="F7" s="8" t="inlineStr">
        <is>
          <t>Required</t>
        </is>
      </c>
      <c r="G7" s="7" t="n">
        <v>5</v>
      </c>
      <c r="H7" s="7" t="inlineStr">
        <is>
          <t>Yes</t>
        </is>
      </c>
      <c r="I7" s="8" t="inlineStr">
        <is>
          <t>Cash equals POS cash sales to the rupee, counted by two people, difference zero.</t>
        </is>
      </c>
      <c r="J7" s="10" t="inlineStr"/>
      <c r="K7" s="10" t="inlineStr"/>
      <c r="L7" s="7">
        <f>IF(J7="Yes",G7,IF(OR(J7="No",J7=""),0,""))</f>
        <v/>
      </c>
    </row>
    <row r="8">
      <c r="A8" s="11" t="n">
        <v>2</v>
      </c>
      <c r="B8" s="12" t="inlineStr">
        <is>
          <t>Cash and sales</t>
        </is>
      </c>
      <c r="C8" s="13" t="inlineStr">
        <is>
          <t>Day-end POS report</t>
        </is>
      </c>
      <c r="D8" s="12" t="inlineStr">
        <is>
          <t>Is the day-end POS report printed and photographed, showing cash, card, UPI and aggregator sales?</t>
        </is>
      </c>
      <c r="E8" s="12" t="inlineStr">
        <is>
          <t>Photo</t>
        </is>
      </c>
      <c r="F8" s="12" t="inlineStr">
        <is>
          <t>Required</t>
        </is>
      </c>
      <c r="G8" s="11" t="n">
        <v>3</v>
      </c>
      <c r="H8" s="11" t="inlineStr"/>
      <c r="I8" s="12" t="inlineStr">
        <is>
          <t>Clear photo of the full report, date and outlet code readable, totals by mode visible.</t>
        </is>
      </c>
      <c r="J8" s="10" t="inlineStr"/>
      <c r="K8" s="10" t="inlineStr"/>
      <c r="L8" s="11" t="inlineStr"/>
    </row>
    <row r="9">
      <c r="A9" s="11" t="n">
        <v>3</v>
      </c>
      <c r="B9" s="12" t="inlineStr">
        <is>
          <t>Cash and sales</t>
        </is>
      </c>
      <c r="C9" s="13" t="inlineStr">
        <is>
          <t>Card and UPI settlement</t>
        </is>
      </c>
      <c r="D9" s="12" t="inlineStr">
        <is>
          <t>Is the card machine batch settled and the UPI total matched to the POS?</t>
        </is>
      </c>
      <c r="E9" s="12" t="inlineStr">
        <is>
          <t>Yes / No / N/A</t>
        </is>
      </c>
      <c r="F9" s="12" t="inlineStr">
        <is>
          <t>No</t>
        </is>
      </c>
      <c r="G9" s="11" t="n">
        <v>3</v>
      </c>
      <c r="H9" s="11" t="inlineStr"/>
      <c r="I9" s="12" t="inlineStr">
        <is>
          <t>Settlement slip printed, card and UPI totals equal the POS report with no gap.</t>
        </is>
      </c>
      <c r="J9" s="10" t="inlineStr"/>
      <c r="K9" s="10" t="inlineStr"/>
      <c r="L9" s="11">
        <f>IF(J9="Yes",G9,IF(OR(J9="No",J9=""),0,""))</f>
        <v/>
      </c>
    </row>
    <row r="10">
      <c r="A10" s="7" t="n">
        <v>4</v>
      </c>
      <c r="B10" s="8" t="inlineStr">
        <is>
          <t>Kitchen close-down</t>
        </is>
      </c>
      <c r="C10" s="9" t="inlineStr">
        <is>
          <t>Gas and burners off</t>
        </is>
      </c>
      <c r="D10" s="8" t="inlineStr">
        <is>
          <t>Are all burners off and the gas main valve and cylinder valves closed?</t>
        </is>
      </c>
      <c r="E10" s="8" t="inlineStr">
        <is>
          <t>Yes / No / N/A</t>
        </is>
      </c>
      <c r="F10" s="8" t="inlineStr">
        <is>
          <t>Required</t>
        </is>
      </c>
      <c r="G10" s="7" t="n">
        <v>5</v>
      </c>
      <c r="H10" s="7" t="inlineStr">
        <is>
          <t>Yes</t>
        </is>
      </c>
      <c r="I10" s="8" t="inlineStr">
        <is>
          <t>Every knob at off, main valve closed, cylinder valves shut, photo of the valve position.</t>
        </is>
      </c>
      <c r="J10" s="10" t="inlineStr"/>
      <c r="K10" s="10" t="inlineStr"/>
      <c r="L10" s="7">
        <f>IF(J10="Yes",G10,IF(OR(J10="No",J10=""),0,""))</f>
        <v/>
      </c>
    </row>
    <row r="11">
      <c r="A11" s="11" t="n">
        <v>5</v>
      </c>
      <c r="B11" s="12" t="inlineStr">
        <is>
          <t>Kitchen close-down</t>
        </is>
      </c>
      <c r="C11" s="13" t="inlineStr">
        <is>
          <t>Coffee machine cleaned</t>
        </is>
      </c>
      <c r="D11" s="12" t="inlineStr">
        <is>
          <t>Is the coffee machine back-flushed, grinder cleaned and steam wands purged and wiped?</t>
        </is>
      </c>
      <c r="E11" s="12" t="inlineStr">
        <is>
          <t>Yes / No / N/A</t>
        </is>
      </c>
      <c r="F11" s="12" t="inlineStr">
        <is>
          <t>No</t>
        </is>
      </c>
      <c r="G11" s="11" t="n">
        <v>4</v>
      </c>
      <c r="H11" s="11" t="inlineStr"/>
      <c r="I11" s="12" t="inlineStr">
        <is>
          <t>Group heads back-flushed, portafilters soaking, wands clean, drip tray emptied and washed.</t>
        </is>
      </c>
      <c r="J11" s="10" t="inlineStr"/>
      <c r="K11" s="10" t="inlineStr"/>
      <c r="L11" s="11">
        <f>IF(J11="Yes",G11,IF(OR(J11="No",J11=""),0,""))</f>
        <v/>
      </c>
    </row>
    <row r="12">
      <c r="A12" s="11" t="n">
        <v>6</v>
      </c>
      <c r="B12" s="12" t="inlineStr">
        <is>
          <t>Kitchen close-down</t>
        </is>
      </c>
      <c r="C12" s="13" t="inlineStr">
        <is>
          <t>Food stored and labelled</t>
        </is>
      </c>
      <c r="D12" s="12" t="inlineStr">
        <is>
          <t>Is all leftover food covered, date labelled and stored, or discarded as per the brand rule?</t>
        </is>
      </c>
      <c r="E12" s="12" t="inlineStr">
        <is>
          <t>Yes / No / N/A</t>
        </is>
      </c>
      <c r="F12" s="12" t="inlineStr">
        <is>
          <t>Optional</t>
        </is>
      </c>
      <c r="G12" s="11" t="n">
        <v>4</v>
      </c>
      <c r="H12" s="11" t="inlineStr"/>
      <c r="I12" s="12" t="inlineStr">
        <is>
          <t>Nothing uncovered, every container labelled, items past the hold time binned and logged.</t>
        </is>
      </c>
      <c r="J12" s="10" t="inlineStr"/>
      <c r="K12" s="10" t="inlineStr"/>
      <c r="L12" s="11">
        <f>IF(J12="Yes",G12,IF(OR(J12="No",J12=""),0,""))</f>
        <v/>
      </c>
    </row>
    <row r="13">
      <c r="A13" s="11" t="n">
        <v>7</v>
      </c>
      <c r="B13" s="12" t="inlineStr">
        <is>
          <t>Kitchen close-down</t>
        </is>
      </c>
      <c r="C13" s="13" t="inlineStr">
        <is>
          <t>Waste log</t>
        </is>
      </c>
      <c r="D13" s="12" t="inlineStr">
        <is>
          <t>What was wasted today by item and quantity, and why?</t>
        </is>
      </c>
      <c r="E13" s="12" t="inlineStr">
        <is>
          <t>Text</t>
        </is>
      </c>
      <c r="F13" s="12" t="inlineStr">
        <is>
          <t>No</t>
        </is>
      </c>
      <c r="G13" s="11" t="n">
        <v>2</v>
      </c>
      <c r="H13" s="11" t="inlineStr"/>
      <c r="I13" s="12" t="inlineStr">
        <is>
          <t>Lists each wasted item with quantity and a reason, such as expiry, spoilage or a returned order.</t>
        </is>
      </c>
      <c r="J13" s="10" t="inlineStr"/>
      <c r="K13" s="10" t="inlineStr"/>
      <c r="L13" s="11" t="inlineStr"/>
    </row>
    <row r="14">
      <c r="A14" s="11" t="n">
        <v>8</v>
      </c>
      <c r="B14" s="12" t="inlineStr">
        <is>
          <t>Kitchen close-down</t>
        </is>
      </c>
      <c r="C14" s="13" t="inlineStr">
        <is>
          <t>Chiller closing reading</t>
        </is>
      </c>
      <c r="D14" s="12" t="inlineStr">
        <is>
          <t>Are chiller and freezer doors shut, with the closing temperature logged for each?</t>
        </is>
      </c>
      <c r="E14" s="12" t="inlineStr">
        <is>
          <t>Yes / No / N/A</t>
        </is>
      </c>
      <c r="F14" s="12" t="inlineStr">
        <is>
          <t>No</t>
        </is>
      </c>
      <c r="G14" s="11" t="n">
        <v>4</v>
      </c>
      <c r="H14" s="11" t="inlineStr"/>
      <c r="I14" s="12" t="inlineStr">
        <is>
          <t>Doors sealed, readings within range and written in the log with the time.</t>
        </is>
      </c>
      <c r="J14" s="10" t="inlineStr"/>
      <c r="K14" s="10" t="inlineStr"/>
      <c r="L14" s="11">
        <f>IF(J14="Yes",G14,IF(OR(J14="No",J14=""),0,""))</f>
        <v/>
      </c>
    </row>
    <row r="15">
      <c r="A15" s="11" t="n">
        <v>9</v>
      </c>
      <c r="B15" s="12" t="inlineStr">
        <is>
          <t>Front of house</t>
        </is>
      </c>
      <c r="C15" s="13" t="inlineStr">
        <is>
          <t>Seating cleaned</t>
        </is>
      </c>
      <c r="D15" s="12" t="inlineStr">
        <is>
          <t>Are all tables, chairs and seats wiped and the seating area swept and mopped?</t>
        </is>
      </c>
      <c r="E15" s="12" t="inlineStr">
        <is>
          <t>Yes / No / N/A</t>
        </is>
      </c>
      <c r="F15" s="12" t="inlineStr">
        <is>
          <t>Optional</t>
        </is>
      </c>
      <c r="G15" s="11" t="n">
        <v>3</v>
      </c>
      <c r="H15" s="11" t="inlineStr"/>
      <c r="I15" s="12" t="inlineStr">
        <is>
          <t>No crumbs or spills, chairs up or aligned, floor mopped and drying before lock-up.</t>
        </is>
      </c>
      <c r="J15" s="10" t="inlineStr"/>
      <c r="K15" s="10" t="inlineStr"/>
      <c r="L15" s="11">
        <f>IF(J15="Yes",G15,IF(OR(J15="No",J15=""),0,""))</f>
        <v/>
      </c>
    </row>
    <row r="16">
      <c r="A16" s="11" t="n">
        <v>10</v>
      </c>
      <c r="B16" s="12" t="inlineStr">
        <is>
          <t>Front of house</t>
        </is>
      </c>
      <c r="C16" s="13" t="inlineStr">
        <is>
          <t>Counter and display emptied</t>
        </is>
      </c>
      <c r="D16" s="12" t="inlineStr">
        <is>
          <t>Is the display emptied and cleaned, with the counter wiped and trays washed?</t>
        </is>
      </c>
      <c r="E16" s="12" t="inlineStr">
        <is>
          <t>Yes / No / N/A</t>
        </is>
      </c>
      <c r="F16" s="12" t="inlineStr">
        <is>
          <t>No</t>
        </is>
      </c>
      <c r="G16" s="11" t="n">
        <v>3</v>
      </c>
      <c r="H16" s="11" t="inlineStr"/>
      <c r="I16" s="12" t="inlineStr">
        <is>
          <t>Display glass clean inside and out, trays washed and stacked, counter clear.</t>
        </is>
      </c>
      <c r="J16" s="10" t="inlineStr"/>
      <c r="K16" s="10" t="inlineStr"/>
      <c r="L16" s="11">
        <f>IF(J16="Yes",G16,IF(OR(J16="No",J16=""),0,""))</f>
        <v/>
      </c>
    </row>
    <row r="17">
      <c r="A17" s="11" t="n">
        <v>11</v>
      </c>
      <c r="B17" s="12" t="inlineStr">
        <is>
          <t>Front of house</t>
        </is>
      </c>
      <c r="C17" s="13" t="inlineStr">
        <is>
          <t>Washrooms cleaned</t>
        </is>
      </c>
      <c r="D17" s="12" t="inlineStr">
        <is>
          <t>Are the washrooms cleaned, restocked and the cleaning log signed for the day?</t>
        </is>
      </c>
      <c r="E17" s="12" t="inlineStr">
        <is>
          <t>Yes / No / N/A</t>
        </is>
      </c>
      <c r="F17" s="12" t="inlineStr">
        <is>
          <t>No</t>
        </is>
      </c>
      <c r="G17" s="11" t="n">
        <v>3</v>
      </c>
      <c r="H17" s="11" t="inlineStr"/>
      <c r="I17" s="12" t="inlineStr">
        <is>
          <t>Floor and fittings clean, soap and tissue topped up, log signed at closing.</t>
        </is>
      </c>
      <c r="J17" s="10" t="inlineStr"/>
      <c r="K17" s="10" t="inlineStr"/>
      <c r="L17" s="11">
        <f>IF(J17="Yes",G17,IF(OR(J17="No",J17=""),0,""))</f>
        <v/>
      </c>
    </row>
    <row r="18">
      <c r="A18" s="11" t="n">
        <v>12</v>
      </c>
      <c r="B18" s="12" t="inlineStr">
        <is>
          <t>Front of house</t>
        </is>
      </c>
      <c r="C18" s="13" t="inlineStr">
        <is>
          <t>Bins emptied</t>
        </is>
      </c>
      <c r="D18" s="12" t="inlineStr">
        <is>
          <t>Are all bins emptied, wet and dry waste separated and taken to the collection point?</t>
        </is>
      </c>
      <c r="E18" s="12" t="inlineStr">
        <is>
          <t>Yes / No / N/A</t>
        </is>
      </c>
      <c r="F18" s="12" t="inlineStr">
        <is>
          <t>No</t>
        </is>
      </c>
      <c r="G18" s="11" t="n">
        <v>2</v>
      </c>
      <c r="H18" s="11" t="inlineStr"/>
      <c r="I18" s="12" t="inlineStr">
        <is>
          <t>Fresh liners in every bin, wet and dry waste bagged separately, nothing left overnight.</t>
        </is>
      </c>
      <c r="J18" s="10" t="inlineStr"/>
      <c r="K18" s="10" t="inlineStr"/>
      <c r="L18" s="11">
        <f>IF(J18="Yes",G18,IF(OR(J18="No",J18=""),0,""))</f>
        <v/>
      </c>
    </row>
    <row r="19">
      <c r="A19" s="11" t="n">
        <v>13</v>
      </c>
      <c r="B19" s="12" t="inlineStr">
        <is>
          <t>Security and handover</t>
        </is>
      </c>
      <c r="C19" s="13" t="inlineStr">
        <is>
          <t>Lights, AC and music off</t>
        </is>
      </c>
      <c r="D19" s="12" t="inlineStr">
        <is>
          <t>Are the lights, AC, music and screens switched off, except the night lights?</t>
        </is>
      </c>
      <c r="E19" s="12" t="inlineStr">
        <is>
          <t>Yes / No / N/A</t>
        </is>
      </c>
      <c r="F19" s="12" t="inlineStr">
        <is>
          <t>No</t>
        </is>
      </c>
      <c r="G19" s="11" t="n">
        <v>2</v>
      </c>
      <c r="H19" s="11" t="inlineStr"/>
      <c r="I19" s="12" t="inlineStr">
        <is>
          <t>Only night lights and the chiller circuit left on, everything else off at the board.</t>
        </is>
      </c>
      <c r="J19" s="10" t="inlineStr"/>
      <c r="K19" s="10" t="inlineStr"/>
      <c r="L19" s="11">
        <f>IF(J19="Yes",G19,IF(OR(J19="No",J19=""),0,""))</f>
        <v/>
      </c>
    </row>
    <row r="20">
      <c r="A20" s="11" t="n">
        <v>14</v>
      </c>
      <c r="B20" s="12" t="inlineStr">
        <is>
          <t>Security and handover</t>
        </is>
      </c>
      <c r="C20" s="13" t="inlineStr">
        <is>
          <t>Doors and shutter locked</t>
        </is>
      </c>
      <c r="D20" s="12" t="inlineStr">
        <is>
          <t>Are the back door and shutter locked, with keys signed into the key register?</t>
        </is>
      </c>
      <c r="E20" s="12" t="inlineStr">
        <is>
          <t>Yes / No / N/A</t>
        </is>
      </c>
      <c r="F20" s="12" t="inlineStr">
        <is>
          <t>Required</t>
        </is>
      </c>
      <c r="G20" s="11" t="n">
        <v>4</v>
      </c>
      <c r="H20" s="11" t="inlineStr"/>
      <c r="I20" s="12" t="inlineStr">
        <is>
          <t>Both locks checked by hand, key holder named, photo of the locked shutter.</t>
        </is>
      </c>
      <c r="J20" s="10" t="inlineStr"/>
      <c r="K20" s="10" t="inlineStr"/>
      <c r="L20" s="11">
        <f>IF(J20="Yes",G20,IF(OR(J20="No",J20=""),0,""))</f>
        <v/>
      </c>
    </row>
    <row r="21">
      <c r="A21" s="11" t="n">
        <v>15</v>
      </c>
      <c r="B21" s="12" t="inlineStr">
        <is>
          <t>Security and handover</t>
        </is>
      </c>
      <c r="C21" s="13" t="inlineStr">
        <is>
          <t>CCTV recording on</t>
        </is>
      </c>
      <c r="D21" s="12" t="inlineStr">
        <is>
          <t>Is the CCTV recorder running, with every camera showing a picture before lock-up?</t>
        </is>
      </c>
      <c r="E21" s="12" t="inlineStr">
        <is>
          <t>Yes / No / N/A</t>
        </is>
      </c>
      <c r="F21" s="12" t="inlineStr">
        <is>
          <t>No</t>
        </is>
      </c>
      <c r="G21" s="11" t="n">
        <v>3</v>
      </c>
      <c r="H21" s="11" t="inlineStr"/>
      <c r="I21" s="12" t="inlineStr">
        <is>
          <t>All cameras live, recorder running, date and time correct on the screen.</t>
        </is>
      </c>
      <c r="J21" s="10" t="inlineStr"/>
      <c r="K21" s="10" t="inlineStr"/>
      <c r="L21" s="11">
        <f>IF(J21="Yes",G21,IF(OR(J21="No",J21=""),0,""))</f>
        <v/>
      </c>
    </row>
    <row r="22">
      <c r="A22" s="11" t="n">
        <v>16</v>
      </c>
      <c r="B22" s="12" t="inlineStr">
        <is>
          <t>Security and handover</t>
        </is>
      </c>
      <c r="C22" s="13" t="inlineStr">
        <is>
          <t>Next-day handover note</t>
        </is>
      </c>
      <c r="D22" s="12" t="inlineStr">
        <is>
          <t>What does the opening team need to know, such as low stock, a faulty machine or a large order?</t>
        </is>
      </c>
      <c r="E22" s="12" t="inlineStr">
        <is>
          <t>Text</t>
        </is>
      </c>
      <c r="F22" s="12" t="inlineStr">
        <is>
          <t>No</t>
        </is>
      </c>
      <c r="G22" s="11" t="n">
        <v>2</v>
      </c>
      <c r="H22" s="11" t="inlineStr"/>
      <c r="I22" s="12" t="inlineStr">
        <is>
          <t>Names each issue with the item, the time it matters and the person who owns it.</t>
        </is>
      </c>
      <c r="J22" s="10" t="inlineStr"/>
      <c r="K22" s="10" t="inlineStr"/>
      <c r="L22" s="11" t="inlineStr"/>
    </row>
    <row r="24">
      <c r="I24" s="4" t="inlineStr">
        <is>
          <t>Points earned</t>
        </is>
      </c>
      <c r="L24" s="14">
        <f>SUM(L7:L22)</f>
        <v/>
      </c>
    </row>
    <row r="25">
      <c r="I25" s="4" t="inlineStr">
        <is>
          <t>Points possible (items not N/A)</t>
        </is>
      </c>
      <c r="L25" s="14">
        <f>SUMIFS(G7:G22,J7:J22,"&lt;&gt;N/A",E7:E22,"&lt;&gt;Text",E7:E22,"&lt;&gt;Number",E7:E22,"&lt;&gt;Photo")</f>
        <v/>
      </c>
    </row>
    <row r="26">
      <c r="I26" s="4" t="inlineStr">
        <is>
          <t>Fatal items failed</t>
        </is>
      </c>
      <c r="L26" s="14">
        <f>COUNTIFS(H7:H22,"Yes",J7:J22,"No")</f>
        <v/>
      </c>
    </row>
    <row r="27">
      <c r="I27" s="15" t="inlineStr">
        <is>
          <t>Score out of 100 (pass mark 90)</t>
        </is>
      </c>
      <c r="L27" s="16">
        <f>IF(L26&gt;0,0,IFERROR(ROUND(L24/L25*100,0),0))</f>
        <v/>
      </c>
    </row>
    <row r="28">
      <c r="I28" s="4" t="inlineStr">
        <is>
          <t>Result</t>
        </is>
      </c>
      <c r="L28" s="17">
        <f>IF(L26&gt;0,"FAIL (fatal)",IF(L27&gt;=90,"PASS","BELOW MARK"))</f>
        <v/>
      </c>
    </row>
  </sheetData>
  <autoFilter ref="A6:L22"/>
  <dataValidations count="1">
    <dataValidation sqref="J7 J9 J10 J11 J12 J14 J15 J16 J17 J18 J19 J20 J21"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Cafe Daily Closing Checklist</t>
        </is>
      </c>
    </row>
    <row r="2">
      <c r="A2" s="4" t="inlineStr">
        <is>
          <t>What it is</t>
        </is>
      </c>
      <c r="B2" s="18" t="inlineStr">
        <is>
          <t>A cafe daily closing checklist is the set of end-of-day checks a cafe manager completes after the last order, so cash is reconciled, gas is off, food is stored safely and the outlet is clean and locked for the night. It covers cash and the POS report, the kitchen close-down, food storage and the waste log, chiller readings, front of house, washrooms and security. The Cafe Manager fills it on the phone before leaving, and the Area Manager reviews it the next morning. A cash mismatch or gas left on is fatal and raises a ticket at once, and any other No is carried into the next opening checklist as a task.</t>
        </is>
      </c>
    </row>
    <row r="3">
      <c r="A3" s="4" t="inlineStr">
        <is>
          <t>Team</t>
        </is>
      </c>
      <c r="B3" s="18" t="inlineStr">
        <is>
          <t>Store Operations</t>
        </is>
      </c>
    </row>
    <row r="4">
      <c r="A4" s="4" t="inlineStr">
        <is>
          <t>Filled by</t>
        </is>
      </c>
      <c r="B4" s="18" t="inlineStr">
        <is>
          <t>Cafe Manager</t>
        </is>
      </c>
    </row>
    <row r="5">
      <c r="A5" s="4" t="inlineStr">
        <is>
          <t>Reviewed by</t>
        </is>
      </c>
      <c r="B5" s="18" t="inlineStr">
        <is>
          <t>Area Manager</t>
        </is>
      </c>
    </row>
    <row r="6">
      <c r="A6" s="4" t="inlineStr">
        <is>
          <t>Cadence</t>
        </is>
      </c>
      <c r="B6" s="18" t="inlineStr">
        <is>
          <t>Daily</t>
        </is>
      </c>
    </row>
    <row r="7">
      <c r="A7" s="4" t="inlineStr">
        <is>
          <t>Time</t>
        </is>
      </c>
      <c r="B7" s="18" t="inlineStr">
        <is>
          <t>About 15 minutes</t>
        </is>
      </c>
    </row>
    <row r="8">
      <c r="A8" s="4" t="inlineStr">
        <is>
          <t>Store formats</t>
        </is>
      </c>
      <c r="B8" s="18" t="inlineStr">
        <is>
          <t>Cafes and QSR (company-owned outlets)</t>
        </is>
      </c>
    </row>
    <row r="9">
      <c r="A9" s="4" t="inlineStr">
        <is>
          <t>Items</t>
        </is>
      </c>
      <c r="B9" s="18" t="inlineStr">
        <is>
          <t>16</t>
        </is>
      </c>
    </row>
    <row r="10">
      <c r="A10" s="4" t="inlineStr">
        <is>
          <t>Scoring</t>
        </is>
      </c>
      <c r="B10" s="18" t="inlineStr">
        <is>
          <t>Weight 1 to 5 per item. Score = points earned / points possible for items not marked N/A, out of 100. Pass mark 90. A failed fatal item sets the score to zero.</t>
        </is>
      </c>
    </row>
    <row r="11">
      <c r="A11" s="4" t="inlineStr">
        <is>
          <t>Source</t>
        </is>
      </c>
      <c r="B11" s="18" t="inlineStr">
        <is>
          <t>https://borentis.com/solutions/products/borentisops/checklist-templates/cafe-daily-closing-checklist/</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Why is the gas valve a fatal item?</t>
        </is>
      </c>
      <c r="B2" s="20" t="inlineStr">
        <is>
          <t>Gas left on overnight in a closed outlet is a fire and explosion risk to the building and the people around it. It is the one closing check that can never be skipped, so it carries a photo of the valve position and is fatal. A fail alerts the Area Manager at once, and someone goes back to the outlet before it is left for the night.</t>
        </is>
      </c>
    </row>
    <row r="3">
      <c r="A3" s="20" t="inlineStr">
        <is>
          <t>How should the waste log be used?</t>
        </is>
      </c>
      <c r="B3" s="20" t="inlineStr">
        <is>
          <t>Write every item that was thrown away, with quantity and a reason. Over a few weeks the log shows which items are being over-prepared on which days, which is often the quickest way to cut food cost. In BorentisOps the Area Manager sees waste across outlets side by side, so an outlet that wastes twice as much of the same item stands out.</t>
        </is>
      </c>
    </row>
    <row r="4">
      <c r="A4" s="20" t="inlineStr">
        <is>
          <t>Can the closing checklist be split between two people?</t>
        </is>
      </c>
      <c r="B4" s="20" t="inlineStr">
        <is>
          <t>Yes. Many cafes let the kitchen lead fill the kitchen close-down while the Cafe Manager handles cash, front of house and security. Each person signs their own section, and the checklist records who answered each item with the time. The Cafe Manager still submits the final list, so one person is accountable for the outlet being safe for the night.</t>
        </is>
      </c>
    </row>
    <row r="5">
      <c r="A5" s="20" t="inlineStr">
        <is>
          <t>Can I import this template into BorentisOps?</t>
        </is>
      </c>
      <c r="B5" s="20" t="inlineStr">
        <is>
          <t>Yes. The Excel download keeps the same columns BorentisOps uses: section, item, question, answer type, photo rule, weight and fatal flag, so it imports as a checklist without retyping. A Borentis onboarding person maps the roles and stores, sets who fills it and who reviews it, and schedules it so it reaches the right phone at the right time. You can edit, add or remove items before or after the import.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2026-09-30T04:53:37Z</dcterms:created>
  <dcterms:modified xmlns:dcterms="http://purl.org/dc/terms/" xmlns:xsi="http://www.w3.org/2001/XMLSchema-instance" xsi:type="dcterms:W3CDTF">2026-09-30T04:53:37Z</dcterms:modified>
</cp:coreProperties>
</file>