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About" sheetId="2" state="visible" r:id="rId2"/>
    <sheet xmlns:r="http://schemas.openxmlformats.org/officeDocument/2006/relationships" name="FAQ" sheetId="3" state="visible" r:id="rId3"/>
  </sheets>
  <definedNames>
    <definedName name="_xlnm._FilterDatabase" localSheetId="0" hidden="1">'Checklist'!$A$6:$L$22</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Calibri"/>
      <b val="1"/>
      <color rgb="001B1716"/>
      <sz val="16"/>
    </font>
    <font>
      <name val="Calibri"/>
      <i val="1"/>
      <color rgb="005A5450"/>
      <sz val="11"/>
    </font>
    <font>
      <name val="Calibri"/>
      <color rgb="005A5450"/>
      <sz val="10"/>
    </font>
    <font>
      <b val="1"/>
      <sz val="10"/>
    </font>
    <font>
      <b val="1"/>
      <color rgb="00FFFFFF"/>
      <sz val="10"/>
    </font>
    <font>
      <sz val="10"/>
    </font>
    <font>
      <b val="1"/>
      <sz val="11"/>
    </font>
    <font>
      <b val="1"/>
      <color rgb="004A6B5D"/>
      <sz val="14"/>
    </font>
    <font>
      <b val="1"/>
    </font>
  </fonts>
  <fills count="6">
    <fill>
      <patternFill/>
    </fill>
    <fill>
      <patternFill patternType="gray125"/>
    </fill>
    <fill>
      <patternFill patternType="solid">
        <fgColor rgb="00F4F1EC"/>
      </patternFill>
    </fill>
    <fill>
      <patternFill patternType="solid">
        <fgColor rgb="004A6B5D"/>
      </patternFill>
    </fill>
    <fill>
      <patternFill patternType="solid">
        <fgColor rgb="00FDE7EC"/>
      </patternFill>
    </fill>
    <fill>
      <patternFill patternType="solid">
        <fgColor rgb="00E9EFE2"/>
      </patternFill>
    </fill>
  </fills>
  <borders count="2">
    <border>
      <left/>
      <right/>
      <top/>
      <bottom/>
      <diagonal/>
    </border>
    <border>
      <left style="thin">
        <color rgb="00D9D4CC"/>
      </left>
      <right style="thin">
        <color rgb="00D9D4CC"/>
      </right>
      <top style="thin">
        <color rgb="00D9D4CC"/>
      </top>
      <bottom style="thin">
        <color rgb="00D9D4CC"/>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5" fillId="3" borderId="1" applyAlignment="1" pivotButton="0" quotePrefix="0" xfId="0">
      <alignment vertical="center" wrapText="1"/>
    </xf>
    <xf numFmtId="0" fontId="6" fillId="4" borderId="1" applyAlignment="1" pivotButton="0" quotePrefix="0" xfId="0">
      <alignment horizontal="center" vertical="top"/>
    </xf>
    <xf numFmtId="0" fontId="6" fillId="4" borderId="1" applyAlignment="1" pivotButton="0" quotePrefix="0" xfId="0">
      <alignment vertical="top" wrapText="1"/>
    </xf>
    <xf numFmtId="0" fontId="4" fillId="4" borderId="1" applyAlignment="1" pivotButton="0" quotePrefix="0" xfId="0">
      <alignment vertical="top" wrapText="1"/>
    </xf>
    <xf numFmtId="0" fontId="6" fillId="2" borderId="1" applyAlignment="1" pivotButton="0" quotePrefix="0" xfId="0">
      <alignment vertical="top" wrapText="1"/>
    </xf>
    <xf numFmtId="0" fontId="6" fillId="0" borderId="1" applyAlignment="1" pivotButton="0" quotePrefix="0" xfId="0">
      <alignment horizontal="center" vertical="top"/>
    </xf>
    <xf numFmtId="0" fontId="6" fillId="0" borderId="1" applyAlignment="1" pivotButton="0" quotePrefix="0" xfId="0">
      <alignment vertical="top" wrapText="1"/>
    </xf>
    <xf numFmtId="0" fontId="4" fillId="0" borderId="1" applyAlignment="1" pivotButton="0" quotePrefix="0" xfId="0">
      <alignment vertical="top" wrapText="1"/>
    </xf>
    <xf numFmtId="0" fontId="4" fillId="5" borderId="0" applyAlignment="1" pivotButton="0" quotePrefix="0" xfId="0">
      <alignment horizontal="center" vertical="top"/>
    </xf>
    <xf numFmtId="0" fontId="7" fillId="0" borderId="0" pivotButton="0" quotePrefix="0" xfId="0"/>
    <xf numFmtId="0" fontId="8" fillId="5" borderId="0" applyAlignment="1" pivotButton="0" quotePrefix="0" xfId="0">
      <alignment horizontal="center" vertical="top"/>
    </xf>
    <xf numFmtId="0" fontId="7" fillId="5" borderId="0" applyAlignment="1" pivotButton="0" quotePrefix="0" xfId="0">
      <alignment horizontal="center" vertical="top"/>
    </xf>
    <xf numFmtId="0" fontId="6" fillId="0" borderId="0" applyAlignment="1" pivotButton="0" quotePrefix="0" xfId="0">
      <alignment vertical="top" wrapText="1"/>
    </xf>
    <xf numFmtId="0" fontId="9"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8"/>
  <sheetViews>
    <sheetView workbookViewId="0">
      <pane ySplit="6" topLeftCell="A7" activePane="bottomLeft" state="frozen"/>
      <selection pane="bottomLeft" activeCell="A1" sqref="A1"/>
    </sheetView>
  </sheetViews>
  <sheetFormatPr baseColWidth="8" defaultRowHeight="15"/>
  <cols>
    <col width="5" customWidth="1" min="1" max="1"/>
    <col width="22" customWidth="1" min="2" max="2"/>
    <col width="24" customWidth="1" min="3" max="3"/>
    <col width="48" customWidth="1" min="4" max="4"/>
    <col width="14" customWidth="1" min="5" max="5"/>
    <col width="10" customWidth="1" min="6" max="6"/>
    <col width="8" customWidth="1" min="7" max="7"/>
    <col width="8" customWidth="1" min="8" max="8"/>
    <col width="44" customWidth="1" min="9" max="9"/>
    <col width="12" customWidth="1" min="10" max="10"/>
    <col width="28" customWidth="1" min="11" max="11"/>
    <col width="8" customWidth="1" min="12" max="12"/>
  </cols>
  <sheetData>
    <row r="1">
      <c r="A1" s="1" t="inlineStr">
        <is>
          <t>Daily Store Closing Checklist</t>
        </is>
      </c>
    </row>
    <row r="2">
      <c r="A2" s="2" t="inlineStr">
        <is>
          <t>Day-end checks for cash, stock, power and security before lock-up.</t>
        </is>
      </c>
    </row>
    <row r="3">
      <c r="A3" s="3" t="inlineStr">
        <is>
          <t>Filled by Store Manager · reviewed by Area Manager · Daily · about 12 minutes</t>
        </is>
      </c>
    </row>
    <row r="4">
      <c r="A4" s="4" t="inlineStr">
        <is>
          <t>Store:</t>
        </is>
      </c>
      <c r="B4" s="5" t="inlineStr"/>
      <c r="C4" s="4" t="inlineStr">
        <is>
          <t>Date:</t>
        </is>
      </c>
      <c r="D4" s="5" t="inlineStr"/>
      <c r="E4" s="4" t="inlineStr">
        <is>
          <t>Filled by:</t>
        </is>
      </c>
      <c r="F4" s="5" t="inlineStr"/>
    </row>
    <row r="6" ht="22" customHeight="1">
      <c r="A6" s="6" t="inlineStr">
        <is>
          <t>#</t>
        </is>
      </c>
      <c r="B6" s="6" t="inlineStr">
        <is>
          <t>Section</t>
        </is>
      </c>
      <c r="C6" s="6" t="inlineStr">
        <is>
          <t>Item</t>
        </is>
      </c>
      <c r="D6" s="6" t="inlineStr">
        <is>
          <t>Audit question</t>
        </is>
      </c>
      <c r="E6" s="6" t="inlineStr">
        <is>
          <t>Answer type</t>
        </is>
      </c>
      <c r="F6" s="6" t="inlineStr">
        <is>
          <t>Photo</t>
        </is>
      </c>
      <c r="G6" s="6" t="inlineStr">
        <is>
          <t>Weight</t>
        </is>
      </c>
      <c r="H6" s="6" t="inlineStr">
        <is>
          <t>Fatal</t>
        </is>
      </c>
      <c r="I6" s="6" t="inlineStr">
        <is>
          <t>What good looks like</t>
        </is>
      </c>
      <c r="J6" s="6" t="inlineStr">
        <is>
          <t>Answer</t>
        </is>
      </c>
      <c r="K6" s="6" t="inlineStr">
        <is>
          <t>Remark</t>
        </is>
      </c>
      <c r="L6" s="6" t="inlineStr">
        <is>
          <t>Points</t>
        </is>
      </c>
    </row>
    <row r="7">
      <c r="A7" s="7" t="n">
        <v>1</v>
      </c>
      <c r="B7" s="8" t="inlineStr">
        <is>
          <t>Cash and billing</t>
        </is>
      </c>
      <c r="C7" s="9" t="inlineStr">
        <is>
          <t>Cash reconciliation</t>
        </is>
      </c>
      <c r="D7" s="8" t="inlineStr">
        <is>
          <t>Does the cash in the drawer match the POS cash total, after keeping the float aside?</t>
        </is>
      </c>
      <c r="E7" s="8" t="inlineStr">
        <is>
          <t>Yes / No / N/A</t>
        </is>
      </c>
      <c r="F7" s="8" t="inlineStr">
        <is>
          <t>Required</t>
        </is>
      </c>
      <c r="G7" s="7" t="n">
        <v>5</v>
      </c>
      <c r="H7" s="7" t="inlineStr">
        <is>
          <t>Yes</t>
        </is>
      </c>
      <c r="I7" s="8" t="inlineStr">
        <is>
          <t>Cash equals POS cash sales to the rupee, counted by two people, difference zero.</t>
        </is>
      </c>
      <c r="J7" s="10" t="inlineStr"/>
      <c r="K7" s="10" t="inlineStr"/>
      <c r="L7" s="7">
        <f>IF(J7="Yes",G7,IF(OR(J7="No",J7=""),0,""))</f>
        <v/>
      </c>
    </row>
    <row r="8">
      <c r="A8" s="11" t="n">
        <v>2</v>
      </c>
      <c r="B8" s="12" t="inlineStr">
        <is>
          <t>Cash and billing</t>
        </is>
      </c>
      <c r="C8" s="13" t="inlineStr">
        <is>
          <t>Day-end POS report</t>
        </is>
      </c>
      <c r="D8" s="12" t="inlineStr">
        <is>
          <t>Is the day-end POS report printed and photographed, showing sales by cash, card and UPI?</t>
        </is>
      </c>
      <c r="E8" s="12" t="inlineStr">
        <is>
          <t>Photo</t>
        </is>
      </c>
      <c r="F8" s="12" t="inlineStr">
        <is>
          <t>Required</t>
        </is>
      </c>
      <c r="G8" s="11" t="n">
        <v>3</v>
      </c>
      <c r="H8" s="11" t="inlineStr"/>
      <c r="I8" s="12" t="inlineStr">
        <is>
          <t>Clear photo of the full Z report, date and store code readable, totals visible.</t>
        </is>
      </c>
      <c r="J8" s="10" t="inlineStr"/>
      <c r="K8" s="10" t="inlineStr"/>
      <c r="L8" s="11" t="inlineStr"/>
    </row>
    <row r="9">
      <c r="A9" s="11" t="n">
        <v>3</v>
      </c>
      <c r="B9" s="12" t="inlineStr">
        <is>
          <t>Cash and billing</t>
        </is>
      </c>
      <c r="C9" s="13" t="inlineStr">
        <is>
          <t>Card and UPI settlement</t>
        </is>
      </c>
      <c r="D9" s="12" t="inlineStr">
        <is>
          <t>Is the card machine batch settled and the UPI total matched to the POS?</t>
        </is>
      </c>
      <c r="E9" s="12" t="inlineStr">
        <is>
          <t>Yes / No / N/A</t>
        </is>
      </c>
      <c r="F9" s="12" t="inlineStr">
        <is>
          <t>No</t>
        </is>
      </c>
      <c r="G9" s="11" t="n">
        <v>3</v>
      </c>
      <c r="H9" s="11" t="inlineStr"/>
      <c r="I9" s="12" t="inlineStr">
        <is>
          <t>Settlement slip printed, card and UPI totals match the POS report with no gap.</t>
        </is>
      </c>
      <c r="J9" s="10" t="inlineStr"/>
      <c r="K9" s="10" t="inlineStr"/>
      <c r="L9" s="11">
        <f>IF(J9="Yes",G9,IF(OR(J9="No",J9=""),0,""))</f>
        <v/>
      </c>
    </row>
    <row r="10">
      <c r="A10" s="11" t="n">
        <v>4</v>
      </c>
      <c r="B10" s="12" t="inlineStr">
        <is>
          <t>Cash and billing</t>
        </is>
      </c>
      <c r="C10" s="13" t="inlineStr">
        <is>
          <t>Cash to safe</t>
        </is>
      </c>
      <c r="D10" s="12" t="inlineStr">
        <is>
          <t>Is cash above the float sealed in a deposit bag and locked in the safe, with the bag number noted?</t>
        </is>
      </c>
      <c r="E10" s="12" t="inlineStr">
        <is>
          <t>Yes / No / N/A</t>
        </is>
      </c>
      <c r="F10" s="12" t="inlineStr">
        <is>
          <t>Optional</t>
        </is>
      </c>
      <c r="G10" s="11" t="n">
        <v>4</v>
      </c>
      <c r="H10" s="11" t="inlineStr"/>
      <c r="I10" s="12" t="inlineStr">
        <is>
          <t>Deposit bag sealed, number written in the cash register, safe locked with two signatures.</t>
        </is>
      </c>
      <c r="J10" s="10" t="inlineStr"/>
      <c r="K10" s="10" t="inlineStr"/>
      <c r="L10" s="11">
        <f>IF(J10="Yes",G10,IF(OR(J10="No",J10=""),0,""))</f>
        <v/>
      </c>
    </row>
    <row r="11">
      <c r="A11" s="11" t="n">
        <v>5</v>
      </c>
      <c r="B11" s="12" t="inlineStr">
        <is>
          <t>Stock and floor</t>
        </is>
      </c>
      <c r="C11" s="13" t="inlineStr">
        <is>
          <t>High-value stock count</t>
        </is>
      </c>
      <c r="D11" s="12" t="inlineStr">
        <is>
          <t>Are high-value pieces counted against the opening count, with every sale matched to a bill?</t>
        </is>
      </c>
      <c r="E11" s="12" t="inlineStr">
        <is>
          <t>Yes / No / N/A</t>
        </is>
      </c>
      <c r="F11" s="12" t="inlineStr">
        <is>
          <t>Required</t>
        </is>
      </c>
      <c r="G11" s="11" t="n">
        <v>4</v>
      </c>
      <c r="H11" s="11" t="inlineStr"/>
      <c r="I11" s="12" t="inlineStr">
        <is>
          <t>Count matches opening count less today's bills, trays or tethered units all accounted for.</t>
        </is>
      </c>
      <c r="J11" s="10" t="inlineStr"/>
      <c r="K11" s="10" t="inlineStr"/>
      <c r="L11" s="11">
        <f>IF(J11="Yes",G11,IF(OR(J11="No",J11=""),0,""))</f>
        <v/>
      </c>
    </row>
    <row r="12">
      <c r="A12" s="11" t="n">
        <v>6</v>
      </c>
      <c r="B12" s="12" t="inlineStr">
        <is>
          <t>Stock and floor</t>
        </is>
      </c>
      <c r="C12" s="13" t="inlineStr">
        <is>
          <t>Trial rooms cleared</t>
        </is>
      </c>
      <c r="D12" s="12" t="inlineStr">
        <is>
          <t>Are trial rooms empty, with every garment back on the floor or in the stockroom?</t>
        </is>
      </c>
      <c r="E12" s="12" t="inlineStr">
        <is>
          <t>Yes / No / N/A</t>
        </is>
      </c>
      <c r="F12" s="12" t="inlineStr">
        <is>
          <t>Optional</t>
        </is>
      </c>
      <c r="G12" s="11" t="n">
        <v>3</v>
      </c>
      <c r="H12" s="11" t="inlineStr"/>
      <c r="I12" s="12" t="inlineStr">
        <is>
          <t>No garments, hangers, tags or pins left inside, lights off, curtains open.</t>
        </is>
      </c>
      <c r="J12" s="10" t="inlineStr"/>
      <c r="K12" s="10" t="inlineStr"/>
      <c r="L12" s="11">
        <f>IF(J12="Yes",G12,IF(OR(J12="No",J12=""),0,""))</f>
        <v/>
      </c>
    </row>
    <row r="13">
      <c r="A13" s="11" t="n">
        <v>7</v>
      </c>
      <c r="B13" s="12" t="inlineStr">
        <is>
          <t>Stock and floor</t>
        </is>
      </c>
      <c r="C13" s="13" t="inlineStr">
        <is>
          <t>Floor reset</t>
        </is>
      </c>
      <c r="D13" s="12" t="inlineStr">
        <is>
          <t>Is the floor reset for tomorrow, tables folded, fixtures filled and demo units on charge?</t>
        </is>
      </c>
      <c r="E13" s="12" t="inlineStr">
        <is>
          <t>Yes / No / N/A</t>
        </is>
      </c>
      <c r="F13" s="12" t="inlineStr">
        <is>
          <t>No</t>
        </is>
      </c>
      <c r="G13" s="11" t="n">
        <v>2</v>
      </c>
      <c r="H13" s="11" t="inlineStr"/>
      <c r="I13" s="12" t="inlineStr">
        <is>
          <t>Floor looks ready to open, gaps refilled, demo units plugged in, nothing on the floor.</t>
        </is>
      </c>
      <c r="J13" s="10" t="inlineStr"/>
      <c r="K13" s="10" t="inlineStr"/>
      <c r="L13" s="11">
        <f>IF(J13="Yes",G13,IF(OR(J13="No",J13=""),0,""))</f>
        <v/>
      </c>
    </row>
    <row r="14">
      <c r="A14" s="11" t="n">
        <v>8</v>
      </c>
      <c r="B14" s="12" t="inlineStr">
        <is>
          <t>Stock and floor</t>
        </is>
      </c>
      <c r="C14" s="13" t="inlineStr">
        <is>
          <t>Returns and alterations</t>
        </is>
      </c>
      <c r="D14" s="12" t="inlineStr">
        <is>
          <t>Are today's returns and alteration pieces tagged and kept in the marked bin?</t>
        </is>
      </c>
      <c r="E14" s="12" t="inlineStr">
        <is>
          <t>Yes / No / N/A</t>
        </is>
      </c>
      <c r="F14" s="12" t="inlineStr">
        <is>
          <t>No</t>
        </is>
      </c>
      <c r="G14" s="11" t="n">
        <v>2</v>
      </c>
      <c r="H14" s="11" t="inlineStr"/>
      <c r="I14" s="12" t="inlineStr">
        <is>
          <t>Every return has its bill copy attached, alterations tagged with customer pick-up date.</t>
        </is>
      </c>
      <c r="J14" s="10" t="inlineStr"/>
      <c r="K14" s="10" t="inlineStr"/>
      <c r="L14" s="11">
        <f>IF(J14="Yes",G14,IF(OR(J14="No",J14=""),0,""))</f>
        <v/>
      </c>
    </row>
    <row r="15">
      <c r="A15" s="11" t="n">
        <v>9</v>
      </c>
      <c r="B15" s="12" t="inlineStr">
        <is>
          <t>Power and ambience</t>
        </is>
      </c>
      <c r="C15" s="13" t="inlineStr">
        <is>
          <t>Window lights timer</t>
        </is>
      </c>
      <c r="D15" s="12" t="inlineStr">
        <is>
          <t>Is the window light timer set so the window stays lit after closing as the brand requires?</t>
        </is>
      </c>
      <c r="E15" s="12" t="inlineStr">
        <is>
          <t>Yes / No / N/A</t>
        </is>
      </c>
      <c r="F15" s="12" t="inlineStr">
        <is>
          <t>No</t>
        </is>
      </c>
      <c r="G15" s="11" t="n">
        <v>2</v>
      </c>
      <c r="H15" s="11" t="inlineStr"/>
      <c r="I15" s="12" t="inlineStr">
        <is>
          <t>Window and sign on timer to the brand's set hour, everything else switched off.</t>
        </is>
      </c>
      <c r="J15" s="10" t="inlineStr"/>
      <c r="K15" s="10" t="inlineStr"/>
      <c r="L15" s="11">
        <f>IF(J15="Yes",G15,IF(OR(J15="No",J15=""),0,""))</f>
        <v/>
      </c>
    </row>
    <row r="16">
      <c r="A16" s="11" t="n">
        <v>10</v>
      </c>
      <c r="B16" s="12" t="inlineStr">
        <is>
          <t>Power and ambience</t>
        </is>
      </c>
      <c r="C16" s="13" t="inlineStr">
        <is>
          <t>AC and floor lights</t>
        </is>
      </c>
      <c r="D16" s="12" t="inlineStr">
        <is>
          <t>Are all AC units and floor lights switched off at the main board?</t>
        </is>
      </c>
      <c r="E16" s="12" t="inlineStr">
        <is>
          <t>Yes / No / N/A</t>
        </is>
      </c>
      <c r="F16" s="12" t="inlineStr">
        <is>
          <t>No</t>
        </is>
      </c>
      <c r="G16" s="11" t="n">
        <v>3</v>
      </c>
      <c r="H16" s="11" t="inlineStr"/>
      <c r="I16" s="12" t="inlineStr">
        <is>
          <t>AC off, floor lights off, only night lights and window circuit left on.</t>
        </is>
      </c>
      <c r="J16" s="10" t="inlineStr"/>
      <c r="K16" s="10" t="inlineStr"/>
      <c r="L16" s="11">
        <f>IF(J16="Yes",G16,IF(OR(J16="No",J16=""),0,""))</f>
        <v/>
      </c>
    </row>
    <row r="17">
      <c r="A17" s="11" t="n">
        <v>11</v>
      </c>
      <c r="B17" s="12" t="inlineStr">
        <is>
          <t>Power and ambience</t>
        </is>
      </c>
      <c r="C17" s="13" t="inlineStr">
        <is>
          <t>Music and screens off</t>
        </is>
      </c>
      <c r="D17" s="12" t="inlineStr">
        <is>
          <t>Are the music system, digital screens and non-essential sockets switched off?</t>
        </is>
      </c>
      <c r="E17" s="12" t="inlineStr">
        <is>
          <t>Yes / No / N/A</t>
        </is>
      </c>
      <c r="F17" s="12" t="inlineStr">
        <is>
          <t>No</t>
        </is>
      </c>
      <c r="G17" s="11" t="n">
        <v>2</v>
      </c>
      <c r="H17" s="11" t="inlineStr"/>
      <c r="I17" s="12" t="inlineStr">
        <is>
          <t>Speakers, screens and diffuser off, only POS server and CCTV left powered.</t>
        </is>
      </c>
      <c r="J17" s="10" t="inlineStr"/>
      <c r="K17" s="10" t="inlineStr"/>
      <c r="L17" s="11">
        <f>IF(J17="Yes",G17,IF(OR(J17="No",J17=""),0,""))</f>
        <v/>
      </c>
    </row>
    <row r="18">
      <c r="A18" s="11" t="n">
        <v>12</v>
      </c>
      <c r="B18" s="12" t="inlineStr">
        <is>
          <t>Security and handover</t>
        </is>
      </c>
      <c r="C18" s="13" t="inlineStr">
        <is>
          <t>CCTV recording on</t>
        </is>
      </c>
      <c r="D18" s="12" t="inlineStr">
        <is>
          <t>Is the CCTV recorder running, with every camera showing a picture before lock-up?</t>
        </is>
      </c>
      <c r="E18" s="12" t="inlineStr">
        <is>
          <t>Yes / No / N/A</t>
        </is>
      </c>
      <c r="F18" s="12" t="inlineStr">
        <is>
          <t>Optional</t>
        </is>
      </c>
      <c r="G18" s="11" t="n">
        <v>4</v>
      </c>
      <c r="H18" s="11" t="inlineStr"/>
      <c r="I18" s="12" t="inlineStr">
        <is>
          <t>All cameras live on the monitor, recorder showing a red recording mark, time correct.</t>
        </is>
      </c>
      <c r="J18" s="10" t="inlineStr"/>
      <c r="K18" s="10" t="inlineStr"/>
      <c r="L18" s="11">
        <f>IF(J18="Yes",G18,IF(OR(J18="No",J18=""),0,""))</f>
        <v/>
      </c>
    </row>
    <row r="19">
      <c r="A19" s="11" t="n">
        <v>13</v>
      </c>
      <c r="B19" s="12" t="inlineStr">
        <is>
          <t>Security and handover</t>
        </is>
      </c>
      <c r="C19" s="13" t="inlineStr">
        <is>
          <t>Security walk</t>
        </is>
      </c>
      <c r="D19" s="12" t="inlineStr">
        <is>
          <t>Has a final walk of the floor, stockroom, trial rooms and washroom confirmed nobody is left inside?</t>
        </is>
      </c>
      <c r="E19" s="12" t="inlineStr">
        <is>
          <t>Yes / No / N/A</t>
        </is>
      </c>
      <c r="F19" s="12" t="inlineStr">
        <is>
          <t>No</t>
        </is>
      </c>
      <c r="G19" s="11" t="n">
        <v>3</v>
      </c>
      <c r="H19" s="11" t="inlineStr"/>
      <c r="I19" s="12" t="inlineStr">
        <is>
          <t>Every room checked, back door bolted, no bags or cartons left near the exit.</t>
        </is>
      </c>
      <c r="J19" s="10" t="inlineStr"/>
      <c r="K19" s="10" t="inlineStr"/>
      <c r="L19" s="11">
        <f>IF(J19="Yes",G19,IF(OR(J19="No",J19=""),0,""))</f>
        <v/>
      </c>
    </row>
    <row r="20">
      <c r="A20" s="7" t="n">
        <v>14</v>
      </c>
      <c r="B20" s="8" t="inlineStr">
        <is>
          <t>Security and handover</t>
        </is>
      </c>
      <c r="C20" s="9" t="inlineStr">
        <is>
          <t>Shutter and keys</t>
        </is>
      </c>
      <c r="D20" s="8" t="inlineStr">
        <is>
          <t>Are the shutter and back door locked, with keys signed into the key register?</t>
        </is>
      </c>
      <c r="E20" s="8" t="inlineStr">
        <is>
          <t>Yes / No / N/A</t>
        </is>
      </c>
      <c r="F20" s="8" t="inlineStr">
        <is>
          <t>Required</t>
        </is>
      </c>
      <c r="G20" s="7" t="n">
        <v>5</v>
      </c>
      <c r="H20" s="7" t="inlineStr">
        <is>
          <t>Yes</t>
        </is>
      </c>
      <c r="I20" s="8" t="inlineStr">
        <is>
          <t>Both locks checked by hand, key holder named in the register, photo of the locked shutter.</t>
        </is>
      </c>
      <c r="J20" s="10" t="inlineStr"/>
      <c r="K20" s="10" t="inlineStr"/>
      <c r="L20" s="7">
        <f>IF(J20="Yes",G20,IF(OR(J20="No",J20=""),0,""))</f>
        <v/>
      </c>
    </row>
    <row r="21">
      <c r="A21" s="11" t="n">
        <v>15</v>
      </c>
      <c r="B21" s="12" t="inlineStr">
        <is>
          <t>Security and handover</t>
        </is>
      </c>
      <c r="C21" s="13" t="inlineStr">
        <is>
          <t>Alarm set</t>
        </is>
      </c>
      <c r="D21" s="12" t="inlineStr">
        <is>
          <t>Is the intruder alarm set and the security agency or guard informed of closing time?</t>
        </is>
      </c>
      <c r="E21" s="12" t="inlineStr">
        <is>
          <t>Yes / No / N/A</t>
        </is>
      </c>
      <c r="F21" s="12" t="inlineStr">
        <is>
          <t>No</t>
        </is>
      </c>
      <c r="G21" s="11" t="n">
        <v>4</v>
      </c>
      <c r="H21" s="11" t="inlineStr"/>
      <c r="I21" s="12" t="inlineStr">
        <is>
          <t>Alarm armed without fault codes, closing time logged with the guard or agency.</t>
        </is>
      </c>
      <c r="J21" s="10" t="inlineStr"/>
      <c r="K21" s="10" t="inlineStr"/>
      <c r="L21" s="11">
        <f>IF(J21="Yes",G21,IF(OR(J21="No",J21=""),0,""))</f>
        <v/>
      </c>
    </row>
    <row r="22">
      <c r="A22" s="11" t="n">
        <v>16</v>
      </c>
      <c r="B22" s="12" t="inlineStr">
        <is>
          <t>Security and handover</t>
        </is>
      </c>
      <c r="C22" s="13" t="inlineStr">
        <is>
          <t>Next-day handover note</t>
        </is>
      </c>
      <c r="D22" s="12" t="inlineStr">
        <is>
          <t>What does tomorrow's opening team need to know, such as deliveries, repairs or customer pick-ups?</t>
        </is>
      </c>
      <c r="E22" s="12" t="inlineStr">
        <is>
          <t>Text</t>
        </is>
      </c>
      <c r="F22" s="12" t="inlineStr">
        <is>
          <t>No</t>
        </is>
      </c>
      <c r="G22" s="11" t="n">
        <v>2</v>
      </c>
      <c r="H22" s="11" t="inlineStr"/>
      <c r="I22" s="12" t="inlineStr">
        <is>
          <t>Names each pending delivery, repair or pick-up with time and the person responsible.</t>
        </is>
      </c>
      <c r="J22" s="10" t="inlineStr"/>
      <c r="K22" s="10" t="inlineStr"/>
      <c r="L22" s="11" t="inlineStr"/>
    </row>
    <row r="24">
      <c r="I24" s="4" t="inlineStr">
        <is>
          <t>Points earned</t>
        </is>
      </c>
      <c r="L24" s="14">
        <f>SUM(L7:L22)</f>
        <v/>
      </c>
    </row>
    <row r="25">
      <c r="I25" s="4" t="inlineStr">
        <is>
          <t>Points possible (items not N/A)</t>
        </is>
      </c>
      <c r="L25" s="14">
        <f>SUMIFS(G7:G22,J7:J22,"&lt;&gt;N/A",E7:E22,"&lt;&gt;Text",E7:E22,"&lt;&gt;Number",E7:E22,"&lt;&gt;Photo")</f>
        <v/>
      </c>
    </row>
    <row r="26">
      <c r="I26" s="4" t="inlineStr">
        <is>
          <t>Fatal items failed</t>
        </is>
      </c>
      <c r="L26" s="14">
        <f>COUNTIFS(H7:H22,"Yes",J7:J22,"No")</f>
        <v/>
      </c>
    </row>
    <row r="27">
      <c r="I27" s="15" t="inlineStr">
        <is>
          <t>Score out of 100 (pass mark 90)</t>
        </is>
      </c>
      <c r="L27" s="16">
        <f>IF(L26&gt;0,0,IFERROR(ROUND(L24/L25*100,0),0))</f>
        <v/>
      </c>
    </row>
    <row r="28">
      <c r="I28" s="4" t="inlineStr">
        <is>
          <t>Result</t>
        </is>
      </c>
      <c r="L28" s="17">
        <f>IF(L26&gt;0,"FAIL (fatal)",IF(L27&gt;=90,"PASS","BELOW MARK"))</f>
        <v/>
      </c>
    </row>
  </sheetData>
  <autoFilter ref="A6:L22"/>
  <dataValidations count="1">
    <dataValidation sqref="J7 J9 J10 J11 J12 J13 J14 J15 J16 J17 J18 J19 J20 J21" showDropDown="0" showInputMessage="0" showErrorMessage="0" allowBlank="1" type="list">
      <formula1>"Yes,No,N/A"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00" customWidth="1" min="2" max="2"/>
  </cols>
  <sheetData>
    <row r="1">
      <c r="A1" s="4" t="inlineStr">
        <is>
          <t>Template</t>
        </is>
      </c>
      <c r="B1" s="18" t="inlineStr">
        <is>
          <t>Daily Store Closing Checklist</t>
        </is>
      </c>
    </row>
    <row r="2">
      <c r="A2" s="4" t="inlineStr">
        <is>
          <t>What it is</t>
        </is>
      </c>
      <c r="B2" s="18" t="inlineStr">
        <is>
          <t>A daily store closing checklist is the set of day-end checks a store manager completes before locking up, so the cash is reconciled, stock is safe, power is off and the next team opens without surprises. It covers cash and the POS report, high-value stock, trial rooms, lights and AC, keys, shutter, alarm and CCTV, and ends with a handover note for the morning. The Store Manager fills it after the last bill, and the Area Manager reviews it before the next day starts. A cash mismatch or an unlocked shutter is fatal and raises a ticket at once, and any other No becomes a task for the opening team.</t>
        </is>
      </c>
    </row>
    <row r="3">
      <c r="A3" s="4" t="inlineStr">
        <is>
          <t>Team</t>
        </is>
      </c>
      <c r="B3" s="18" t="inlineStr">
        <is>
          <t>Store Operations</t>
        </is>
      </c>
    </row>
    <row r="4">
      <c r="A4" s="4" t="inlineStr">
        <is>
          <t>Filled by</t>
        </is>
      </c>
      <c r="B4" s="18" t="inlineStr">
        <is>
          <t>Store Manager</t>
        </is>
      </c>
    </row>
    <row r="5">
      <c r="A5" s="4" t="inlineStr">
        <is>
          <t>Reviewed by</t>
        </is>
      </c>
      <c r="B5" s="18" t="inlineStr">
        <is>
          <t>Area Manager</t>
        </is>
      </c>
    </row>
    <row r="6">
      <c r="A6" s="4" t="inlineStr">
        <is>
          <t>Cadence</t>
        </is>
      </c>
      <c r="B6" s="18" t="inlineStr">
        <is>
          <t>Daily</t>
        </is>
      </c>
    </row>
    <row r="7">
      <c r="A7" s="4" t="inlineStr">
        <is>
          <t>Time</t>
        </is>
      </c>
      <c r="B7" s="18" t="inlineStr">
        <is>
          <t>About 12 minutes</t>
        </is>
      </c>
    </row>
    <row r="8">
      <c r="A8" s="4" t="inlineStr">
        <is>
          <t>Store formats</t>
        </is>
      </c>
      <c r="B8" s="18" t="inlineStr">
        <is>
          <t>Apparel, footwear and lifestyle EBOs, Electronics, mobile and telecom stores, Jewellery, watches and eyewear, Furniture, home and decor, Beauty and cosmetics</t>
        </is>
      </c>
    </row>
    <row r="9">
      <c r="A9" s="4" t="inlineStr">
        <is>
          <t>Items</t>
        </is>
      </c>
      <c r="B9" s="18" t="inlineStr">
        <is>
          <t>16</t>
        </is>
      </c>
    </row>
    <row r="10">
      <c r="A10" s="4" t="inlineStr">
        <is>
          <t>Scoring</t>
        </is>
      </c>
      <c r="B10" s="18" t="inlineStr">
        <is>
          <t>Weight 1 to 5 per item. Score = points earned / points possible for items not marked N/A, out of 100. Pass mark 90. A failed fatal item sets the score to zero.</t>
        </is>
      </c>
    </row>
    <row r="11">
      <c r="A11" s="4" t="inlineStr">
        <is>
          <t>Source</t>
        </is>
      </c>
      <c r="B11" s="18" t="inlineStr">
        <is>
          <t>https://borentis.com/solutions/products/borentisops/checklist-templates/daily-store-closing-checklist/</t>
        </is>
      </c>
    </row>
    <row r="12">
      <c r="A12" s="4" t="inlineStr">
        <is>
          <t>Import</t>
        </is>
      </c>
      <c r="B12" s="18" t="inlineStr">
        <is>
          <t>The Checklist sheet keeps the columns BorentisOps reads: Section, Item, Audit question, Answer type, Photo, Weight, Fatal. Ask hello@borentis.com or book a walkthrough at borentis.com to load it into your workspace.</t>
        </is>
      </c>
    </row>
    <row r="13">
      <c r="A13" s="4" t="inlineStr">
        <is>
          <t>Licence</t>
        </is>
      </c>
      <c r="B13" s="18" t="inlineStr">
        <is>
          <t>Free to use and edit for your own stores. Published by Borentis, borentis.com.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100" customWidth="1" min="2" max="2"/>
  </cols>
  <sheetData>
    <row r="1">
      <c r="A1" s="19" t="inlineStr">
        <is>
          <t>Question</t>
        </is>
      </c>
      <c r="B1" s="19" t="inlineStr">
        <is>
          <t>Answer</t>
        </is>
      </c>
    </row>
    <row r="2">
      <c r="A2" s="20" t="inlineStr">
        <is>
          <t>When should the closing checklist be filled?</t>
        </is>
      </c>
      <c r="B2" s="20" t="inlineStr">
        <is>
          <t>Start it after the last bill is printed, not before. The cash, card and UPI checks only mean something once billing has stopped. Most stores finish in 12 minutes, then do the security walk and lock-up. If the store closes late during festive season or EOSS, the checklist still runs the same night, because a cash gap found the next morning is far harder to explain than one found at close.</t>
        </is>
      </c>
    </row>
    <row r="3">
      <c r="A3" s="20" t="inlineStr">
        <is>
          <t>Why is the shutter a fatal item?</t>
        </is>
      </c>
      <c r="B3" s="20" t="inlineStr">
        <is>
          <t>An unlocked shutter or back door puts the entire stock at risk overnight, and no amount of good work on the rest of the list offsets that. Marking it fatal means the Area Manager is alerted the moment it fails, so someone can go back to the store the same night. The photo of the locked shutter also gives the brand a record if there is an insurance claim later.</t>
        </is>
      </c>
    </row>
    <row r="4">
      <c r="A4" s="20" t="inlineStr">
        <is>
          <t>What goes into the handover note?</t>
        </is>
      </c>
      <c r="B4" s="20" t="inlineStr">
        <is>
          <t>Anything the morning team would otherwise discover too late: a delivery due at 10, a customer collecting an alteration, a fused light over the window, a card machine that kept dropping, a staff member on leave. Keep it short and name who owns each point. In BorentisOps the note appears at the top of the next morning's opening checklist, so it is read before the shutter goes up.</t>
        </is>
      </c>
    </row>
    <row r="5">
      <c r="A5" s="20" t="inlineStr">
        <is>
          <t>Can I import this template into BorentisOps?</t>
        </is>
      </c>
      <c r="B5" s="20" t="inlineStr">
        <is>
          <t>Yes. The Excel download keeps the same columns BorentisOps uses: section, item, question, answer type, photo rule, weight and fatal flag, so it imports as a checklist without retyping. A Borentis onboarding person maps the roles and stores, sets who fills it and who reviews it, and schedules it so it reaches the right phone at the right time. You can edit, add or remove items before or after the import.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2026-09-30T04:53:38Z</dcterms:created>
  <dcterms:modified xmlns:dcterms="http://purl.org/dc/terms/" xmlns:xsi="http://www.w3.org/2001/XMLSchema-instance" xsi:type="dcterms:W3CDTF">2026-09-30T04:53:38Z</dcterms:modified>
</cp:coreProperties>
</file>