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'Checklist'!$A$6:$L$22</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6" fillId="2" borderId="1" applyAlignment="1" pivotButton="0" quotePrefix="0" xfId="0">
      <alignment vertical="top"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8"/>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Showroom Daily Closing Checklist</t>
        </is>
      </c>
    </row>
    <row r="2">
      <c r="A2" s="2" t="inlineStr">
        <is>
          <t>Day-end checks for keys, test drives, enquiries, cash and showroom security.</t>
        </is>
      </c>
    </row>
    <row r="3">
      <c r="A3" s="3" t="inlineStr">
        <is>
          <t>Filled by Showroom Manager · reviewed by Area Manager · Daily · about 12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Keys and vehicles</t>
        </is>
      </c>
      <c r="C7" s="9" t="inlineStr">
        <is>
          <t>Test-drive keys returned</t>
        </is>
      </c>
      <c r="D7" s="8" t="inlineStr">
        <is>
          <t>Are all test-drive keys back in the key box, matched against today's test-drive log?</t>
        </is>
      </c>
      <c r="E7" s="8" t="inlineStr">
        <is>
          <t>Yes / No / N/A</t>
        </is>
      </c>
      <c r="F7" s="8" t="inlineStr">
        <is>
          <t>Required</t>
        </is>
      </c>
      <c r="G7" s="7" t="n">
        <v>5</v>
      </c>
      <c r="H7" s="7" t="inlineStr">
        <is>
          <t>Yes</t>
        </is>
      </c>
      <c r="I7" s="8" t="inlineStr">
        <is>
          <t>Every key present and tagged, log shows each drive closed with time in and odometer.</t>
        </is>
      </c>
      <c r="J7" s="10" t="inlineStr"/>
      <c r="K7" s="10" t="inlineStr"/>
      <c r="L7" s="7">
        <f>IF(J7="Yes",G7,IF(OR(J7="No",J7=""),0,""))</f>
        <v/>
      </c>
    </row>
    <row r="8">
      <c r="A8" s="11" t="n">
        <v>2</v>
      </c>
      <c r="B8" s="12" t="inlineStr">
        <is>
          <t>Keys and vehicles</t>
        </is>
      </c>
      <c r="C8" s="13" t="inlineStr">
        <is>
          <t>Test-drive fuel log</t>
        </is>
      </c>
      <c r="D8" s="12" t="inlineStr">
        <is>
          <t>Is the fuel log updated with the closing reading and any fuel added for each test-drive vehicle?</t>
        </is>
      </c>
      <c r="E8" s="12" t="inlineStr">
        <is>
          <t>Yes / No / N/A</t>
        </is>
      </c>
      <c r="F8" s="12" t="inlineStr">
        <is>
          <t>No</t>
        </is>
      </c>
      <c r="G8" s="11" t="n">
        <v>3</v>
      </c>
      <c r="H8" s="11" t="inlineStr"/>
      <c r="I8" s="12" t="inlineStr">
        <is>
          <t>Closing fuel or charge noted for each vehicle, fuel bills attached to the log.</t>
        </is>
      </c>
      <c r="J8" s="10" t="inlineStr"/>
      <c r="K8" s="10" t="inlineStr"/>
      <c r="L8" s="11">
        <f>IF(J8="Yes",G8,IF(OR(J8="No",J8=""),0,""))</f>
        <v/>
      </c>
    </row>
    <row r="9">
      <c r="A9" s="11" t="n">
        <v>3</v>
      </c>
      <c r="B9" s="12" t="inlineStr">
        <is>
          <t>Keys and vehicles</t>
        </is>
      </c>
      <c r="C9" s="13" t="inlineStr">
        <is>
          <t>Test-drive vehicles parked</t>
        </is>
      </c>
      <c r="D9" s="12" t="inlineStr">
        <is>
          <t>Are test-drive vehicles parked in the secured area, locked, with windows up?</t>
        </is>
      </c>
      <c r="E9" s="12" t="inlineStr">
        <is>
          <t>Yes / No / N/A</t>
        </is>
      </c>
      <c r="F9" s="12" t="inlineStr">
        <is>
          <t>Optional</t>
        </is>
      </c>
      <c r="G9" s="11" t="n">
        <v>3</v>
      </c>
      <c r="H9" s="11" t="inlineStr"/>
      <c r="I9" s="12" t="inlineStr">
        <is>
          <t>Vehicles inside the gate or showroom, all doors locked, no valuables or papers left visible.</t>
        </is>
      </c>
      <c r="J9" s="10" t="inlineStr"/>
      <c r="K9" s="10" t="inlineStr"/>
      <c r="L9" s="11">
        <f>IF(J9="Yes",G9,IF(OR(J9="No",J9=""),0,""))</f>
        <v/>
      </c>
    </row>
    <row r="10">
      <c r="A10" s="11" t="n">
        <v>4</v>
      </c>
      <c r="B10" s="12" t="inlineStr">
        <is>
          <t>Keys and vehicles</t>
        </is>
      </c>
      <c r="C10" s="13" t="inlineStr">
        <is>
          <t>Display cars locked</t>
        </is>
      </c>
      <c r="D10" s="12" t="inlineStr">
        <is>
          <t>Are all display cars locked for the night, with keys counted and stored in the safe?</t>
        </is>
      </c>
      <c r="E10" s="12" t="inlineStr">
        <is>
          <t>Yes / No / N/A</t>
        </is>
      </c>
      <c r="F10" s="12" t="inlineStr">
        <is>
          <t>No</t>
        </is>
      </c>
      <c r="G10" s="11" t="n">
        <v>4</v>
      </c>
      <c r="H10" s="11" t="inlineStr"/>
      <c r="I10" s="12" t="inlineStr">
        <is>
          <t>Display car keys counted against the list and locked in the safe with the manager.</t>
        </is>
      </c>
      <c r="J10" s="10" t="inlineStr"/>
      <c r="K10" s="10" t="inlineStr"/>
      <c r="L10" s="11">
        <f>IF(J10="Yes",G10,IF(OR(J10="No",J10=""),0,""))</f>
        <v/>
      </c>
    </row>
    <row r="11">
      <c r="A11" s="11" t="n">
        <v>5</v>
      </c>
      <c r="B11" s="12" t="inlineStr">
        <is>
          <t>Enquiries and collections</t>
        </is>
      </c>
      <c r="C11" s="13" t="inlineStr">
        <is>
          <t>Enquiries entered</t>
        </is>
      </c>
      <c r="D11" s="12" t="inlineStr">
        <is>
          <t>Are all of today's walk-in and phone enquiries entered in the CRM with a next follow-up date?</t>
        </is>
      </c>
      <c r="E11" s="12" t="inlineStr">
        <is>
          <t>Yes / No / N/A</t>
        </is>
      </c>
      <c r="F11" s="12" t="inlineStr">
        <is>
          <t>No</t>
        </is>
      </c>
      <c r="G11" s="11" t="n">
        <v>4</v>
      </c>
      <c r="H11" s="11" t="inlineStr"/>
      <c r="I11" s="12" t="inlineStr">
        <is>
          <t>Enquiry count in CRM equals the register, every entry has a follow-up date and owner.</t>
        </is>
      </c>
      <c r="J11" s="10" t="inlineStr"/>
      <c r="K11" s="10" t="inlineStr"/>
      <c r="L11" s="11">
        <f>IF(J11="Yes",G11,IF(OR(J11="No",J11=""),0,""))</f>
        <v/>
      </c>
    </row>
    <row r="12">
      <c r="A12" s="11" t="n">
        <v>6</v>
      </c>
      <c r="B12" s="12" t="inlineStr">
        <is>
          <t>Enquiries and collections</t>
        </is>
      </c>
      <c r="C12" s="13" t="inlineStr">
        <is>
          <t>Bookings and receipts</t>
        </is>
      </c>
      <c r="D12" s="12" t="inlineStr">
        <is>
          <t>Are today's booking amounts matched to receipts, with any cancelled receipt explained?</t>
        </is>
      </c>
      <c r="E12" s="12" t="inlineStr">
        <is>
          <t>Yes / No / N/A</t>
        </is>
      </c>
      <c r="F12" s="12" t="inlineStr">
        <is>
          <t>No</t>
        </is>
      </c>
      <c r="G12" s="11" t="n">
        <v>4</v>
      </c>
      <c r="H12" s="11" t="inlineStr"/>
      <c r="I12" s="12" t="inlineStr">
        <is>
          <t>Every booking has a receipt number, cancelled receipts kept with both copies and a reason.</t>
        </is>
      </c>
      <c r="J12" s="10" t="inlineStr"/>
      <c r="K12" s="10" t="inlineStr"/>
      <c r="L12" s="11">
        <f>IF(J12="Yes",G12,IF(OR(J12="No",J12=""),0,""))</f>
        <v/>
      </c>
    </row>
    <row r="13">
      <c r="A13" s="7" t="n">
        <v>7</v>
      </c>
      <c r="B13" s="8" t="inlineStr">
        <is>
          <t>Enquiries and collections</t>
        </is>
      </c>
      <c r="C13" s="9" t="inlineStr">
        <is>
          <t>Cash and cheques</t>
        </is>
      </c>
      <c r="D13" s="8" t="inlineStr">
        <is>
          <t>Is the cash and cheque collection counted, matched to receipts and locked in the safe or deposited?</t>
        </is>
      </c>
      <c r="E13" s="8" t="inlineStr">
        <is>
          <t>Yes / No / N/A</t>
        </is>
      </c>
      <c r="F13" s="8" t="inlineStr">
        <is>
          <t>Required</t>
        </is>
      </c>
      <c r="G13" s="7" t="n">
        <v>5</v>
      </c>
      <c r="H13" s="7" t="inlineStr">
        <is>
          <t>Yes</t>
        </is>
      </c>
      <c r="I13" s="8" t="inlineStr">
        <is>
          <t>Collection equals receipts to the rupee, cheques listed, deposit slip or safe entry signed.</t>
        </is>
      </c>
      <c r="J13" s="10" t="inlineStr"/>
      <c r="K13" s="10" t="inlineStr"/>
      <c r="L13" s="7">
        <f>IF(J13="Yes",G13,IF(OR(J13="No",J13=""),0,""))</f>
        <v/>
      </c>
    </row>
    <row r="14">
      <c r="A14" s="11" t="n">
        <v>8</v>
      </c>
      <c r="B14" s="12" t="inlineStr">
        <is>
          <t>Enquiries and collections</t>
        </is>
      </c>
      <c r="C14" s="13" t="inlineStr">
        <is>
          <t>Day-end summary</t>
        </is>
      </c>
      <c r="D14" s="12" t="inlineStr">
        <is>
          <t>What were today's walk-ins, test drives, bookings and deliveries, and any lost sale worth noting?</t>
        </is>
      </c>
      <c r="E14" s="12" t="inlineStr">
        <is>
          <t>Text</t>
        </is>
      </c>
      <c r="F14" s="12" t="inlineStr">
        <is>
          <t>No</t>
        </is>
      </c>
      <c r="G14" s="11" t="n">
        <v>2</v>
      </c>
      <c r="H14" s="11" t="inlineStr"/>
      <c r="I14" s="12" t="inlineStr">
        <is>
          <t>Gives four numbers and one line on any lost sale with the reason the customer gave.</t>
        </is>
      </c>
      <c r="J14" s="10" t="inlineStr"/>
      <c r="K14" s="10" t="inlineStr"/>
      <c r="L14" s="11" t="inlineStr"/>
    </row>
    <row r="15">
      <c r="A15" s="11" t="n">
        <v>9</v>
      </c>
      <c r="B15" s="12" t="inlineStr">
        <is>
          <t>Floor and lounge</t>
        </is>
      </c>
      <c r="C15" s="13" t="inlineStr">
        <is>
          <t>Lounge reset</t>
        </is>
      </c>
      <c r="D15" s="12" t="inlineStr">
        <is>
          <t>Is the customer lounge cleaned and reset, with cups cleared and the coffee machine off?</t>
        </is>
      </c>
      <c r="E15" s="12" t="inlineStr">
        <is>
          <t>Yes / No / N/A</t>
        </is>
      </c>
      <c r="F15" s="12" t="inlineStr">
        <is>
          <t>No</t>
        </is>
      </c>
      <c r="G15" s="11" t="n">
        <v>2</v>
      </c>
      <c r="H15" s="11" t="inlineStr"/>
      <c r="I15" s="12" t="inlineStr">
        <is>
          <t>Tables clear, cushions straight, machine cleaned and switched off, bins emptied.</t>
        </is>
      </c>
      <c r="J15" s="10" t="inlineStr"/>
      <c r="K15" s="10" t="inlineStr"/>
      <c r="L15" s="11">
        <f>IF(J15="Yes",G15,IF(OR(J15="No",J15=""),0,""))</f>
        <v/>
      </c>
    </row>
    <row r="16">
      <c r="A16" s="11" t="n">
        <v>10</v>
      </c>
      <c r="B16" s="12" t="inlineStr">
        <is>
          <t>Floor and lounge</t>
        </is>
      </c>
      <c r="C16" s="13" t="inlineStr">
        <is>
          <t>Delivery bay reset</t>
        </is>
      </c>
      <c r="D16" s="12" t="inlineStr">
        <is>
          <t>Is the delivery bay cleared and the backdrop and props stored for tomorrow?</t>
        </is>
      </c>
      <c r="E16" s="12" t="inlineStr">
        <is>
          <t>Yes / No / N/A</t>
        </is>
      </c>
      <c r="F16" s="12" t="inlineStr">
        <is>
          <t>No</t>
        </is>
      </c>
      <c r="G16" s="11" t="n">
        <v>2</v>
      </c>
      <c r="H16" s="11" t="inlineStr"/>
      <c r="I16" s="12" t="inlineStr">
        <is>
          <t>Bay swept, ribbons and covers put away, backdrop lights off, nothing left on the floor.</t>
        </is>
      </c>
      <c r="J16" s="10" t="inlineStr"/>
      <c r="K16" s="10" t="inlineStr"/>
      <c r="L16" s="11">
        <f>IF(J16="Yes",G16,IF(OR(J16="No",J16=""),0,""))</f>
        <v/>
      </c>
    </row>
    <row r="17">
      <c r="A17" s="11" t="n">
        <v>11</v>
      </c>
      <c r="B17" s="12" t="inlineStr">
        <is>
          <t>Floor and lounge</t>
        </is>
      </c>
      <c r="C17" s="13" t="inlineStr">
        <is>
          <t>Accessories count</t>
        </is>
      </c>
      <c r="D17" s="12" t="inlineStr">
        <is>
          <t>Are high-value accessories counted, with every sale since opening matched to a bill?</t>
        </is>
      </c>
      <c r="E17" s="12" t="inlineStr">
        <is>
          <t>Yes / No / N/A</t>
        </is>
      </c>
      <c r="F17" s="12" t="inlineStr">
        <is>
          <t>Optional</t>
        </is>
      </c>
      <c r="G17" s="11" t="n">
        <v>3</v>
      </c>
      <c r="H17" s="11" t="inlineStr"/>
      <c r="I17" s="12" t="inlineStr">
        <is>
          <t>Count equals opening count less billed items, display case locked, gaps reported.</t>
        </is>
      </c>
      <c r="J17" s="10" t="inlineStr"/>
      <c r="K17" s="10" t="inlineStr"/>
      <c r="L17" s="11">
        <f>IF(J17="Yes",G17,IF(OR(J17="No",J17=""),0,""))</f>
        <v/>
      </c>
    </row>
    <row r="18">
      <c r="A18" s="11" t="n">
        <v>12</v>
      </c>
      <c r="B18" s="12" t="inlineStr">
        <is>
          <t>Floor and lounge</t>
        </is>
      </c>
      <c r="C18" s="13" t="inlineStr">
        <is>
          <t>Screens and brochures</t>
        </is>
      </c>
      <c r="D18" s="12" t="inlineStr">
        <is>
          <t>Are the digital screens and configurators switched off and brochures restocked for the morning?</t>
        </is>
      </c>
      <c r="E18" s="12" t="inlineStr">
        <is>
          <t>Yes / No / N/A</t>
        </is>
      </c>
      <c r="F18" s="12" t="inlineStr">
        <is>
          <t>No</t>
        </is>
      </c>
      <c r="G18" s="11" t="n">
        <v>2</v>
      </c>
      <c r="H18" s="11" t="inlineStr"/>
      <c r="I18" s="12" t="inlineStr">
        <is>
          <t>Screens off at the socket, brochure rack refilled, sales desks cleared of papers.</t>
        </is>
      </c>
      <c r="J18" s="10" t="inlineStr"/>
      <c r="K18" s="10" t="inlineStr"/>
      <c r="L18" s="11">
        <f>IF(J18="Yes",G18,IF(OR(J18="No",J18=""),0,""))</f>
        <v/>
      </c>
    </row>
    <row r="19">
      <c r="A19" s="11" t="n">
        <v>13</v>
      </c>
      <c r="B19" s="12" t="inlineStr">
        <is>
          <t>Security and handover</t>
        </is>
      </c>
      <c r="C19" s="13" t="inlineStr">
        <is>
          <t>Lights and signage timer</t>
        </is>
      </c>
      <c r="D19" s="12" t="inlineStr">
        <is>
          <t>Is the facade signage on its timer, with inside lights and AC switched off?</t>
        </is>
      </c>
      <c r="E19" s="12" t="inlineStr">
        <is>
          <t>Yes / No / N/A</t>
        </is>
      </c>
      <c r="F19" s="12" t="inlineStr">
        <is>
          <t>No</t>
        </is>
      </c>
      <c r="G19" s="11" t="n">
        <v>2</v>
      </c>
      <c r="H19" s="11" t="inlineStr"/>
      <c r="I19" s="12" t="inlineStr">
        <is>
          <t>Pylon and fascia on timer to the set hour, floor lights and AC off at the board.</t>
        </is>
      </c>
      <c r="J19" s="10" t="inlineStr"/>
      <c r="K19" s="10" t="inlineStr"/>
      <c r="L19" s="11">
        <f>IF(J19="Yes",G19,IF(OR(J19="No",J19=""),0,""))</f>
        <v/>
      </c>
    </row>
    <row r="20">
      <c r="A20" s="11" t="n">
        <v>14</v>
      </c>
      <c r="B20" s="12" t="inlineStr">
        <is>
          <t>Security and handover</t>
        </is>
      </c>
      <c r="C20" s="13" t="inlineStr">
        <is>
          <t>Security walk</t>
        </is>
      </c>
      <c r="D20" s="12" t="inlineStr">
        <is>
          <t>Has the security walk covered the floor, workshop gate, stockroom and washrooms, with nobody left inside?</t>
        </is>
      </c>
      <c r="E20" s="12" t="inlineStr">
        <is>
          <t>Yes / No / N/A</t>
        </is>
      </c>
      <c r="F20" s="12" t="inlineStr">
        <is>
          <t>No</t>
        </is>
      </c>
      <c r="G20" s="11" t="n">
        <v>4</v>
      </c>
      <c r="H20" s="11" t="inlineStr"/>
      <c r="I20" s="12" t="inlineStr">
        <is>
          <t>Every area checked, workshop gate locked, no cars parked outside the secured area.</t>
        </is>
      </c>
      <c r="J20" s="10" t="inlineStr"/>
      <c r="K20" s="10" t="inlineStr"/>
      <c r="L20" s="11">
        <f>IF(J20="Yes",G20,IF(OR(J20="No",J20=""),0,""))</f>
        <v/>
      </c>
    </row>
    <row r="21">
      <c r="A21" s="11" t="n">
        <v>15</v>
      </c>
      <c r="B21" s="12" t="inlineStr">
        <is>
          <t>Security and handover</t>
        </is>
      </c>
      <c r="C21" s="13" t="inlineStr">
        <is>
          <t>Shutters and alarm</t>
        </is>
      </c>
      <c r="D21" s="12" t="inlineStr">
        <is>
          <t>Are the shutters down, doors locked and the alarm set, with the night guard briefed?</t>
        </is>
      </c>
      <c r="E21" s="12" t="inlineStr">
        <is>
          <t>Yes / No / N/A</t>
        </is>
      </c>
      <c r="F21" s="12" t="inlineStr">
        <is>
          <t>Required</t>
        </is>
      </c>
      <c r="G21" s="11" t="n">
        <v>4</v>
      </c>
      <c r="H21" s="11" t="inlineStr"/>
      <c r="I21" s="12" t="inlineStr">
        <is>
          <t>Shutter locks checked by hand, alarm armed, guard knows how many cars are inside.</t>
        </is>
      </c>
      <c r="J21" s="10" t="inlineStr"/>
      <c r="K21" s="10" t="inlineStr"/>
      <c r="L21" s="11">
        <f>IF(J21="Yes",G21,IF(OR(J21="No",J21=""),0,""))</f>
        <v/>
      </c>
    </row>
    <row r="22">
      <c r="A22" s="11" t="n">
        <v>16</v>
      </c>
      <c r="B22" s="12" t="inlineStr">
        <is>
          <t>Security and handover</t>
        </is>
      </c>
      <c r="C22" s="13" t="inlineStr">
        <is>
          <t>Next-day handover note</t>
        </is>
      </c>
      <c r="D22" s="12" t="inlineStr">
        <is>
          <t>What does the opening team need to know about tomorrow's deliveries, test drives or pending issues?</t>
        </is>
      </c>
      <c r="E22" s="12" t="inlineStr">
        <is>
          <t>Text</t>
        </is>
      </c>
      <c r="F22" s="12" t="inlineStr">
        <is>
          <t>No</t>
        </is>
      </c>
      <c r="G22" s="11" t="n">
        <v>2</v>
      </c>
      <c r="H22" s="11" t="inlineStr"/>
      <c r="I22" s="12" t="inlineStr">
        <is>
          <t>Names each delivery with time, any pre-booked test drive and any fault left unresolved.</t>
        </is>
      </c>
      <c r="J22" s="10" t="inlineStr"/>
      <c r="K22" s="10" t="inlineStr"/>
      <c r="L22" s="11" t="inlineStr"/>
    </row>
    <row r="24">
      <c r="I24" s="4" t="inlineStr">
        <is>
          <t>Points earned</t>
        </is>
      </c>
      <c r="L24" s="14">
        <f>SUM(L7:L22)</f>
        <v/>
      </c>
    </row>
    <row r="25">
      <c r="I25" s="4" t="inlineStr">
        <is>
          <t>Points possible (items not N/A)</t>
        </is>
      </c>
      <c r="L25" s="14">
        <f>SUMIFS(G7:G22,J7:J22,"&lt;&gt;N/A",E7:E22,"&lt;&gt;Text",E7:E22,"&lt;&gt;Number",E7:E22,"&lt;&gt;Photo")</f>
        <v/>
      </c>
    </row>
    <row r="26">
      <c r="I26" s="4" t="inlineStr">
        <is>
          <t>Fatal items failed</t>
        </is>
      </c>
      <c r="L26" s="14">
        <f>COUNTIFS(H7:H22,"Yes",J7:J22,"No")</f>
        <v/>
      </c>
    </row>
    <row r="27">
      <c r="I27" s="15" t="inlineStr">
        <is>
          <t>Score out of 100 (pass mark 90)</t>
        </is>
      </c>
      <c r="L27" s="16">
        <f>IF(L26&gt;0,0,IFERROR(ROUND(L24/L25*100,0),0))</f>
        <v/>
      </c>
    </row>
    <row r="28">
      <c r="I28" s="4" t="inlineStr">
        <is>
          <t>Result</t>
        </is>
      </c>
      <c r="L28" s="17">
        <f>IF(L26&gt;0,"FAIL (fatal)",IF(L27&gt;=90,"PASS","BELOW MARK"))</f>
        <v/>
      </c>
    </row>
  </sheetData>
  <autoFilter ref="A6:L22"/>
  <dataValidations count="1">
    <dataValidation sqref="J7 J8 J9 J10 J11 J12 J13 J15 J16 J17 J18 J19 J20 J21"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Showroom Daily Closing Checklist</t>
        </is>
      </c>
    </row>
    <row r="2">
      <c r="A2" s="4" t="inlineStr">
        <is>
          <t>What it is</t>
        </is>
      </c>
      <c r="B2" s="18" t="inlineStr">
        <is>
          <t>A showroom daily closing checklist is the set of day-end checks a showroom manager completes before locking up, so every key is back, every enquiry is in the system and every rupee collected is matched to a receipt. It covers test-drive keys and the fuel log, display cars, enquiries and bookings, cash and cheques, the lounge and delivery bay, lights, the security walk and a handover note. The Showroom Manager fills it after the last customer leaves, and the Area Manager reviews it before the next morning. A missing test-drive key or an unmatched cash collection is fatal and raises a ticket at once, and any other No becomes a task for the opening team.</t>
        </is>
      </c>
    </row>
    <row r="3">
      <c r="A3" s="4" t="inlineStr">
        <is>
          <t>Team</t>
        </is>
      </c>
      <c r="B3" s="18" t="inlineStr">
        <is>
          <t>Store Operations</t>
        </is>
      </c>
    </row>
    <row r="4">
      <c r="A4" s="4" t="inlineStr">
        <is>
          <t>Filled by</t>
        </is>
      </c>
      <c r="B4" s="18" t="inlineStr">
        <is>
          <t>Showroom Manager</t>
        </is>
      </c>
    </row>
    <row r="5">
      <c r="A5" s="4" t="inlineStr">
        <is>
          <t>Reviewed by</t>
        </is>
      </c>
      <c r="B5" s="18" t="inlineStr">
        <is>
          <t>Area Manager</t>
        </is>
      </c>
    </row>
    <row r="6">
      <c r="A6" s="4" t="inlineStr">
        <is>
          <t>Cadence</t>
        </is>
      </c>
      <c r="B6" s="18" t="inlineStr">
        <is>
          <t>Daily</t>
        </is>
      </c>
    </row>
    <row r="7">
      <c r="A7" s="4" t="inlineStr">
        <is>
          <t>Time</t>
        </is>
      </c>
      <c r="B7" s="18" t="inlineStr">
        <is>
          <t>About 12 minutes</t>
        </is>
      </c>
    </row>
    <row r="8">
      <c r="A8" s="4" t="inlineStr">
        <is>
          <t>Store formats</t>
        </is>
      </c>
      <c r="B8" s="18" t="inlineStr">
        <is>
          <t>Automobile and two-wheeler showrooms</t>
        </is>
      </c>
    </row>
    <row r="9">
      <c r="A9" s="4" t="inlineStr">
        <is>
          <t>Items</t>
        </is>
      </c>
      <c r="B9" s="18" t="inlineStr">
        <is>
          <t>16</t>
        </is>
      </c>
    </row>
    <row r="10">
      <c r="A10" s="4" t="inlineStr">
        <is>
          <t>Scoring</t>
        </is>
      </c>
      <c r="B10" s="18" t="inlineStr">
        <is>
          <t>Weight 1 to 5 per item. Score = points earned / points possible for items not marked N/A, out of 100. Pass mark 90. A failed fatal item sets the score to zero.</t>
        </is>
      </c>
    </row>
    <row r="11">
      <c r="A11" s="4" t="inlineStr">
        <is>
          <t>Source</t>
        </is>
      </c>
      <c r="B11" s="18" t="inlineStr">
        <is>
          <t>https://borentis.com/solutions/products/borentisops/checklist-templates/showroom-daily-closing-checklist/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Why is a missing test-drive key fatal?</t>
        </is>
      </c>
      <c r="B2" s="20" t="inlineStr">
        <is>
          <t>A missing key means a vehicle worth several lakh rupees can be driven away without anyone noticing, and it often points to a drive that was never logged. Marking it fatal means the Area Manager is alerted before the showroom is locked, when the key is still easy to trace. Most missing keys turn out to be in a consultant's pocket, and the fatal flag makes sure that is found the same night.</t>
        </is>
      </c>
    </row>
    <row r="3">
      <c r="A3" s="20" t="inlineStr">
        <is>
          <t>Should enquiries be entered before closing or the next morning?</t>
        </is>
      </c>
      <c r="B3" s="20" t="inlineStr">
        <is>
          <t>Before closing. An enquiry entered the next morning has usually lost its best follow-up window, and details such as the variant, colour and exchange vehicle are forgotten overnight. This checklist asks the manager to match the enquiry count in the CRM to the walk-in register, so no walk-in goes without a follow-up date and a named consultant who owns the call.</t>
        </is>
      </c>
    </row>
    <row r="4">
      <c r="A4" s="20" t="inlineStr">
        <is>
          <t>How does this link to the opening checklist?</t>
        </is>
      </c>
      <c r="B4" s="20" t="inlineStr">
        <is>
          <t>The handover note written at close appears at the top of the next morning's showroom opening checklist in BorentisOps, so the opening team sees the delivery times, pre-booked test drives and unresolved faults before they start. Any No on the closing list also becomes a ticket with an owner and a deadline, which the Area Manager can follow from the dashboard.</t>
        </is>
      </c>
    </row>
    <row r="5">
      <c r="A5" s="20" t="inlineStr">
        <is>
          <t>Can I import this template into BorentisOps?</t>
        </is>
      </c>
      <c r="B5" s="20" t="inlineStr">
        <is>
          <t>Yes. The Excel download keeps the same columns BorentisOps uses: section, item, question, answer type, photo rule, weight and fatal flag, so it imports as a checklist without retyping. A Borentis onboarding person maps the roles and stores, sets who fills it and who reviews it, and schedules it so it reaches the right phone at the right time. You can edit, add or remove items before or after the import.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2026-09-30T04:53:39Z</dcterms:created>
  <dcterms:modified xmlns:dcterms="http://purl.org/dc/terms/" xmlns:xsi="http://www.w3.org/2001/XMLSchema-instance" xsi:type="dcterms:W3CDTF">2026-09-30T04:53:39Z</dcterms:modified>
</cp:coreProperties>
</file>