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'Checklist'!$A$6:$L$44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Automobile Showroom Audit SOP Template</t>
        </is>
      </c>
    </row>
    <row r="2">
      <c r="A2" s="2" t="inlineStr">
        <is>
          <t>Monthly audit for car and two-wheeler showrooms, from forecourt to delivery bay.</t>
        </is>
      </c>
    </row>
    <row r="3">
      <c r="A3" s="3" t="inlineStr">
        <is>
          <t>Filled by Auditor · reviewed by Regional Head · Monthly · about 100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Facade and forecourt</t>
        </is>
      </c>
      <c r="C7" s="9" t="inlineStr">
        <is>
          <t>Facade and pylon sign</t>
        </is>
      </c>
      <c r="D7" s="8" t="inlineStr">
        <is>
          <t>Is the facade clean and are the pylon and fascia signs fully lit with no dead panels?</t>
        </is>
      </c>
      <c r="E7" s="8" t="inlineStr">
        <is>
          <t>Yes / No / N/A</t>
        </is>
      </c>
      <c r="F7" s="8" t="inlineStr">
        <is>
          <t>Required</t>
        </is>
      </c>
      <c r="G7" s="7" t="n">
        <v>3</v>
      </c>
      <c r="H7" s="7" t="inlineStr"/>
      <c r="I7" s="8" t="inlineStr">
        <is>
          <t>Glass and cladding clean, pylon and fascia fully lit, no faded or torn brand panels.</t>
        </is>
      </c>
      <c r="J7" s="10" t="inlineStr"/>
      <c r="K7" s="10" t="inlineStr"/>
      <c r="L7" s="7">
        <f>IF(J7="Yes",G7,IF(OR(J7="No",J7=""),0,""))</f>
        <v/>
      </c>
    </row>
    <row r="8">
      <c r="A8" s="7" t="n">
        <v>2</v>
      </c>
      <c r="B8" s="8" t="inlineStr">
        <is>
          <t>Facade and forecourt</t>
        </is>
      </c>
      <c r="C8" s="9" t="inlineStr">
        <is>
          <t>Forecourt display</t>
        </is>
      </c>
      <c r="D8" s="8" t="inlineStr">
        <is>
          <t>Are the forecourt display vehicles clean, parked in line and carrying price boards?</t>
        </is>
      </c>
      <c r="E8" s="8" t="inlineStr">
        <is>
          <t>Yes / No / N/A</t>
        </is>
      </c>
      <c r="F8" s="8" t="inlineStr">
        <is>
          <t>Required</t>
        </is>
      </c>
      <c r="G8" s="7" t="n">
        <v>3</v>
      </c>
      <c r="H8" s="7" t="inlineStr"/>
      <c r="I8" s="8" t="inlineStr">
        <is>
          <t>Forecourt cars washed, aligned as per the layout, price boards upright and current.</t>
        </is>
      </c>
      <c r="J8" s="10" t="inlineStr"/>
      <c r="K8" s="10" t="inlineStr"/>
      <c r="L8" s="7">
        <f>IF(J8="Yes",G8,IF(OR(J8="No",J8=""),0,""))</f>
        <v/>
      </c>
    </row>
    <row r="9">
      <c r="A9" s="7" t="n">
        <v>3</v>
      </c>
      <c r="B9" s="8" t="inlineStr">
        <is>
          <t>Facade and forecourt</t>
        </is>
      </c>
      <c r="C9" s="9" t="inlineStr">
        <is>
          <t>Customer parking</t>
        </is>
      </c>
      <c r="D9" s="8" t="inlineStr">
        <is>
          <t>Is customer parking marked, free of staff vehicles and guided by the security guard?</t>
        </is>
      </c>
      <c r="E9" s="8" t="inlineStr">
        <is>
          <t>Yes / No / N/A</t>
        </is>
      </c>
      <c r="F9" s="8" t="inlineStr">
        <is>
          <t>Optional</t>
        </is>
      </c>
      <c r="G9" s="7" t="n">
        <v>2</v>
      </c>
      <c r="H9" s="7" t="inlineStr"/>
      <c r="I9" s="8" t="inlineStr">
        <is>
          <t>Marked bays kept free for customers, guard directing arrivals to parking.</t>
        </is>
      </c>
      <c r="J9" s="10" t="inlineStr"/>
      <c r="K9" s="10" t="inlineStr"/>
      <c r="L9" s="7">
        <f>IF(J9="Yes",G9,IF(OR(J9="No",J9=""),0,""))</f>
        <v/>
      </c>
    </row>
    <row r="10">
      <c r="A10" s="7" t="n">
        <v>4</v>
      </c>
      <c r="B10" s="8" t="inlineStr">
        <is>
          <t>Facade and forecourt</t>
        </is>
      </c>
      <c r="C10" s="9" t="inlineStr">
        <is>
          <t>Entrance and security desk</t>
        </is>
      </c>
      <c r="D10" s="8" t="inlineStr">
        <is>
          <t>Is the entrance clear and is the security guard in uniform and logging walk-ins?</t>
        </is>
      </c>
      <c r="E10" s="8" t="inlineStr">
        <is>
          <t>Yes / No / N/A</t>
        </is>
      </c>
      <c r="F10" s="8" t="inlineStr">
        <is>
          <t>Optional</t>
        </is>
      </c>
      <c r="G10" s="7" t="n">
        <v>2</v>
      </c>
      <c r="H10" s="7" t="inlineStr"/>
      <c r="I10" s="8" t="inlineStr">
        <is>
          <t>Doors clean, guard in uniform, walk-in register or tablet updated for every visitor.</t>
        </is>
      </c>
      <c r="J10" s="10" t="inlineStr"/>
      <c r="K10" s="10" t="inlineStr"/>
      <c r="L10" s="7">
        <f>IF(J10="Yes",G10,IF(OR(J10="No",J10=""),0,""))</f>
        <v/>
      </c>
    </row>
    <row r="11">
      <c r="A11" s="7" t="n">
        <v>5</v>
      </c>
      <c r="B11" s="8" t="inlineStr">
        <is>
          <t>Display cars and accessories wall</t>
        </is>
      </c>
      <c r="C11" s="9" t="inlineStr">
        <is>
          <t>Display cars clean</t>
        </is>
      </c>
      <c r="D11" s="8" t="inlineStr">
        <is>
          <t>Are all display cars washed, polished and free of fingerprints, inside and out?</t>
        </is>
      </c>
      <c r="E11" s="8" t="inlineStr">
        <is>
          <t>Yes / No / N/A</t>
        </is>
      </c>
      <c r="F11" s="8" t="inlineStr">
        <is>
          <t>Required</t>
        </is>
      </c>
      <c r="G11" s="7" t="n">
        <v>4</v>
      </c>
      <c r="H11" s="7" t="inlineStr"/>
      <c r="I11" s="8" t="inlineStr">
        <is>
          <t>Paint polished, glass streak free, interiors vacuumed, no plastic left on seats.</t>
        </is>
      </c>
      <c r="J11" s="10" t="inlineStr"/>
      <c r="K11" s="10" t="inlineStr"/>
      <c r="L11" s="7">
        <f>IF(J11="Yes",G11,IF(OR(J11="No",J11=""),0,""))</f>
        <v/>
      </c>
    </row>
    <row r="12">
      <c r="A12" s="7" t="n">
        <v>6</v>
      </c>
      <c r="B12" s="8" t="inlineStr">
        <is>
          <t>Display cars and accessories wall</t>
        </is>
      </c>
      <c r="C12" s="9" t="inlineStr">
        <is>
          <t>Display cars open and charged</t>
        </is>
      </c>
      <c r="D12" s="8" t="inlineStr">
        <is>
          <t>Are all display cars unlocked, with batteries charged so lights and infotainment work on demand?</t>
        </is>
      </c>
      <c r="E12" s="8" t="inlineStr">
        <is>
          <t>Yes / No / N/A</t>
        </is>
      </c>
      <c r="F12" s="8" t="inlineStr">
        <is>
          <t>Required</t>
        </is>
      </c>
      <c r="G12" s="7" t="n">
        <v>4</v>
      </c>
      <c r="H12" s="7" t="inlineStr"/>
      <c r="I12" s="8" t="inlineStr">
        <is>
          <t>Every display car opens at a touch, screen and lights work when shown.</t>
        </is>
      </c>
      <c r="J12" s="10" t="inlineStr"/>
      <c r="K12" s="10" t="inlineStr"/>
      <c r="L12" s="7">
        <f>IF(J12="Yes",G12,IF(OR(J12="No",J12=""),0,""))</f>
        <v/>
      </c>
    </row>
    <row r="13">
      <c r="A13" s="7" t="n">
        <v>7</v>
      </c>
      <c r="B13" s="8" t="inlineStr">
        <is>
          <t>Display cars and accessories wall</t>
        </is>
      </c>
      <c r="C13" s="9" t="inlineStr">
        <is>
          <t>Variant and price boards</t>
        </is>
      </c>
      <c r="D13" s="8" t="inlineStr">
        <is>
          <t>Does every display car carry a spec stand with the current ex-showroom price and variant?</t>
        </is>
      </c>
      <c r="E13" s="8" t="inlineStr">
        <is>
          <t>Yes / No / N/A</t>
        </is>
      </c>
      <c r="F13" s="8" t="inlineStr">
        <is>
          <t>Required</t>
        </is>
      </c>
      <c r="G13" s="7" t="n">
        <v>3</v>
      </c>
      <c r="H13" s="7" t="inlineStr"/>
      <c r="I13" s="8" t="inlineStr">
        <is>
          <t>Spec stand beside each car, price matches the current price list, variant named.</t>
        </is>
      </c>
      <c r="J13" s="10" t="inlineStr"/>
      <c r="K13" s="10" t="inlineStr"/>
      <c r="L13" s="7">
        <f>IF(J13="Yes",G13,IF(OR(J13="No",J13=""),0,""))</f>
        <v/>
      </c>
    </row>
    <row r="14">
      <c r="A14" s="7" t="n">
        <v>8</v>
      </c>
      <c r="B14" s="8" t="inlineStr">
        <is>
          <t>Display cars and accessories wall</t>
        </is>
      </c>
      <c r="C14" s="9" t="inlineStr">
        <is>
          <t>Brochures and offer sheets</t>
        </is>
      </c>
      <c r="D14" s="8" t="inlineStr">
        <is>
          <t>Are brochures and the current month offer sheet stocked at every display car?</t>
        </is>
      </c>
      <c r="E14" s="8" t="inlineStr">
        <is>
          <t>Yes / No / N/A</t>
        </is>
      </c>
      <c r="F14" s="8" t="inlineStr">
        <is>
          <t>Optional</t>
        </is>
      </c>
      <c r="G14" s="7" t="n">
        <v>2</v>
      </c>
      <c r="H14" s="7" t="inlineStr"/>
      <c r="I14" s="8" t="inlineStr">
        <is>
          <t>Brochures for every model on display, offer sheet dated this month.</t>
        </is>
      </c>
      <c r="J14" s="10" t="inlineStr"/>
      <c r="K14" s="10" t="inlineStr"/>
      <c r="L14" s="7">
        <f>IF(J14="Yes",G14,IF(OR(J14="No",J14=""),0,""))</f>
        <v/>
      </c>
    </row>
    <row r="15">
      <c r="A15" s="7" t="n">
        <v>9</v>
      </c>
      <c r="B15" s="8" t="inlineStr">
        <is>
          <t>Display cars and accessories wall</t>
        </is>
      </c>
      <c r="C15" s="9" t="inlineStr">
        <is>
          <t>Accessories wall</t>
        </is>
      </c>
      <c r="D15" s="8" t="inlineStr">
        <is>
          <t>Is the accessories wall stocked as per the docket with price tags on every item?</t>
        </is>
      </c>
      <c r="E15" s="8" t="inlineStr">
        <is>
          <t>Yes / No / N/A</t>
        </is>
      </c>
      <c r="F15" s="8" t="inlineStr">
        <is>
          <t>Required</t>
        </is>
      </c>
      <c r="G15" s="7" t="n">
        <v>3</v>
      </c>
      <c r="H15" s="7" t="inlineStr"/>
      <c r="I15" s="8" t="inlineStr">
        <is>
          <t>No empty hooks, every accessory tagged, hero accessory kit displayed as briefed.</t>
        </is>
      </c>
      <c r="J15" s="10" t="inlineStr"/>
      <c r="K15" s="10" t="inlineStr"/>
      <c r="L15" s="7">
        <f>IF(J15="Yes",G15,IF(OR(J15="No",J15=""),0,""))</f>
        <v/>
      </c>
    </row>
    <row r="16">
      <c r="A16" s="11" t="n">
        <v>10</v>
      </c>
      <c r="B16" s="12" t="inlineStr">
        <is>
          <t>Test-drive fleet and keys</t>
        </is>
      </c>
      <c r="C16" s="13" t="inlineStr">
        <is>
          <t>Test-drive fleet ready</t>
        </is>
      </c>
      <c r="D16" s="12" t="inlineStr">
        <is>
          <t>Is at least one test-drive vehicle of every hero model clean, fuelled or charged and ready to go?</t>
        </is>
      </c>
      <c r="E16" s="12" t="inlineStr">
        <is>
          <t>Yes / No / N/A</t>
        </is>
      </c>
      <c r="F16" s="12" t="inlineStr">
        <is>
          <t>Required</t>
        </is>
      </c>
      <c r="G16" s="11" t="n">
        <v>5</v>
      </c>
      <c r="H16" s="11" t="inlineStr">
        <is>
          <t>Yes</t>
        </is>
      </c>
      <c r="I16" s="12" t="inlineStr">
        <is>
          <t>Each hero model available now, clean, at least a quarter tank or half charge.</t>
        </is>
      </c>
      <c r="J16" s="10" t="inlineStr"/>
      <c r="K16" s="10" t="inlineStr"/>
      <c r="L16" s="11">
        <f>IF(J16="Yes",G16,IF(OR(J16="No",J16=""),0,""))</f>
        <v/>
      </c>
    </row>
    <row r="17">
      <c r="A17" s="11" t="n">
        <v>11</v>
      </c>
      <c r="B17" s="12" t="inlineStr">
        <is>
          <t>Test-drive fleet and keys</t>
        </is>
      </c>
      <c r="C17" s="13" t="inlineStr">
        <is>
          <t>Test-drive documents</t>
        </is>
      </c>
      <c r="D17" s="12" t="inlineStr">
        <is>
          <t>Does every test-drive vehicle carry valid RC, insurance, PUC and trade certificate copies?</t>
        </is>
      </c>
      <c r="E17" s="12" t="inlineStr">
        <is>
          <t>Yes / No / N/A</t>
        </is>
      </c>
      <c r="F17" s="12" t="inlineStr">
        <is>
          <t>Optional</t>
        </is>
      </c>
      <c r="G17" s="11" t="n">
        <v>5</v>
      </c>
      <c r="H17" s="11" t="inlineStr">
        <is>
          <t>Yes</t>
        </is>
      </c>
      <c r="I17" s="12" t="inlineStr">
        <is>
          <t>All four documents present in the glovebox and valid on the audit date.</t>
        </is>
      </c>
      <c r="J17" s="10" t="inlineStr"/>
      <c r="K17" s="10" t="inlineStr"/>
      <c r="L17" s="11">
        <f>IF(J17="Yes",G17,IF(OR(J17="No",J17=""),0,""))</f>
        <v/>
      </c>
    </row>
    <row r="18">
      <c r="A18" s="7" t="n">
        <v>12</v>
      </c>
      <c r="B18" s="8" t="inlineStr">
        <is>
          <t>Test-drive fleet and keys</t>
        </is>
      </c>
      <c r="C18" s="9" t="inlineStr">
        <is>
          <t>Keys log</t>
        </is>
      </c>
      <c r="D18" s="8" t="inlineStr">
        <is>
          <t>Is every test-drive key signed out and in with time, staff name and vehicle number?</t>
        </is>
      </c>
      <c r="E18" s="8" t="inlineStr">
        <is>
          <t>Yes / No / N/A</t>
        </is>
      </c>
      <c r="F18" s="8" t="inlineStr">
        <is>
          <t>Required</t>
        </is>
      </c>
      <c r="G18" s="7" t="n">
        <v>4</v>
      </c>
      <c r="H18" s="7" t="inlineStr"/>
      <c r="I18" s="8" t="inlineStr">
        <is>
          <t>Key cabinet locked, log complete for the last seven days, no missing entries.</t>
        </is>
      </c>
      <c r="J18" s="10" t="inlineStr"/>
      <c r="K18" s="10" t="inlineStr"/>
      <c r="L18" s="7">
        <f>IF(J18="Yes",G18,IF(OR(J18="No",J18=""),0,""))</f>
        <v/>
      </c>
    </row>
    <row r="19">
      <c r="A19" s="7" t="n">
        <v>13</v>
      </c>
      <c r="B19" s="8" t="inlineStr">
        <is>
          <t>Test-drive fleet and keys</t>
        </is>
      </c>
      <c r="C19" s="9" t="inlineStr">
        <is>
          <t>Test-drive licence check</t>
        </is>
      </c>
      <c r="D19" s="8" t="inlineStr">
        <is>
          <t>Are customer driving licence copies taken and filed for every test drive this week?</t>
        </is>
      </c>
      <c r="E19" s="8" t="inlineStr">
        <is>
          <t>Yes / No / N/A</t>
        </is>
      </c>
      <c r="F19" s="8" t="inlineStr">
        <is>
          <t>No</t>
        </is>
      </c>
      <c r="G19" s="7" t="n">
        <v>4</v>
      </c>
      <c r="H19" s="7" t="inlineStr"/>
      <c r="I19" s="8" t="inlineStr">
        <is>
          <t>A licence copy is on file for each drive, stored away from public view.</t>
        </is>
      </c>
      <c r="J19" s="10" t="inlineStr"/>
      <c r="K19" s="10" t="inlineStr"/>
      <c r="L19" s="7">
        <f>IF(J19="Yes",G19,IF(OR(J19="No",J19=""),0,""))</f>
        <v/>
      </c>
    </row>
    <row r="20">
      <c r="A20" s="7" t="n">
        <v>14</v>
      </c>
      <c r="B20" s="8" t="inlineStr">
        <is>
          <t>Test-drive fleet and keys</t>
        </is>
      </c>
      <c r="C20" s="9" t="inlineStr">
        <is>
          <t>Test-drive route and feedback</t>
        </is>
      </c>
      <c r="D20" s="8" t="inlineStr">
        <is>
          <t>Is the approved test-drive route displayed and is a feedback form taken after each drive?</t>
        </is>
      </c>
      <c r="E20" s="8" t="inlineStr">
        <is>
          <t>Yes / No / N/A</t>
        </is>
      </c>
      <c r="F20" s="8" t="inlineStr">
        <is>
          <t>No</t>
        </is>
      </c>
      <c r="G20" s="7" t="n">
        <v>2</v>
      </c>
      <c r="H20" s="7" t="inlineStr"/>
      <c r="I20" s="8" t="inlineStr">
        <is>
          <t>Route map on the desk, feedback captured for every drive in the log.</t>
        </is>
      </c>
      <c r="J20" s="10" t="inlineStr"/>
      <c r="K20" s="10" t="inlineStr"/>
      <c r="L20" s="7">
        <f>IF(J20="Yes",G20,IF(OR(J20="No",J20=""),0,""))</f>
        <v/>
      </c>
    </row>
    <row r="21">
      <c r="A21" s="7" t="n">
        <v>15</v>
      </c>
      <c r="B21" s="8" t="inlineStr">
        <is>
          <t>Customer lounge</t>
        </is>
      </c>
      <c r="C21" s="9" t="inlineStr">
        <is>
          <t>Lounge cleanliness</t>
        </is>
      </c>
      <c r="D21" s="8" t="inlineStr">
        <is>
          <t>Is the customer lounge clean, cool and fitted with working seating and lighting?</t>
        </is>
      </c>
      <c r="E21" s="8" t="inlineStr">
        <is>
          <t>Yes / No / N/A</t>
        </is>
      </c>
      <c r="F21" s="8" t="inlineStr">
        <is>
          <t>Required</t>
        </is>
      </c>
      <c r="G21" s="7" t="n">
        <v>3</v>
      </c>
      <c r="H21" s="7" t="inlineStr"/>
      <c r="I21" s="8" t="inlineStr">
        <is>
          <t>Sofas clean and undamaged, AC working, no clutter on tables.</t>
        </is>
      </c>
      <c r="J21" s="10" t="inlineStr"/>
      <c r="K21" s="10" t="inlineStr"/>
      <c r="L21" s="7">
        <f>IF(J21="Yes",G21,IF(OR(J21="No",J21=""),0,""))</f>
        <v/>
      </c>
    </row>
    <row r="22">
      <c r="A22" s="7" t="n">
        <v>16</v>
      </c>
      <c r="B22" s="8" t="inlineStr">
        <is>
          <t>Customer lounge</t>
        </is>
      </c>
      <c r="C22" s="9" t="inlineStr">
        <is>
          <t>Lounge refreshments</t>
        </is>
      </c>
      <c r="D22" s="8" t="inlineStr">
        <is>
          <t>Are water and the brand's standard refreshments offered to every waiting customer?</t>
        </is>
      </c>
      <c r="E22" s="8" t="inlineStr">
        <is>
          <t>Yes / No / N/A</t>
        </is>
      </c>
      <c r="F22" s="8" t="inlineStr">
        <is>
          <t>No</t>
        </is>
      </c>
      <c r="G22" s="7" t="n">
        <v>2</v>
      </c>
      <c r="H22" s="7" t="inlineStr"/>
      <c r="I22" s="8" t="inlineStr">
        <is>
          <t>Customers offered water and a beverage within five minutes of sitting down.</t>
        </is>
      </c>
      <c r="J22" s="10" t="inlineStr"/>
      <c r="K22" s="10" t="inlineStr"/>
      <c r="L22" s="7">
        <f>IF(J22="Yes",G22,IF(OR(J22="No",J22=""),0,""))</f>
        <v/>
      </c>
    </row>
    <row r="23">
      <c r="A23" s="7" t="n">
        <v>17</v>
      </c>
      <c r="B23" s="8" t="inlineStr">
        <is>
          <t>Customer lounge</t>
        </is>
      </c>
      <c r="C23" s="9" t="inlineStr">
        <is>
          <t>Customer washrooms</t>
        </is>
      </c>
      <c r="D23" s="8" t="inlineStr">
        <is>
          <t>Are customer washrooms clean, stocked and checked as per the cleaning log?</t>
        </is>
      </c>
      <c r="E23" s="8" t="inlineStr">
        <is>
          <t>Yes / No / N/A</t>
        </is>
      </c>
      <c r="F23" s="8" t="inlineStr">
        <is>
          <t>Required</t>
        </is>
      </c>
      <c r="G23" s="7" t="n">
        <v>3</v>
      </c>
      <c r="H23" s="7" t="inlineStr"/>
      <c r="I23" s="8" t="inlineStr">
        <is>
          <t>Washroom dry and clean, soap and tissue stocked, log signed within the last two hours.</t>
        </is>
      </c>
      <c r="J23" s="10" t="inlineStr"/>
      <c r="K23" s="10" t="inlineStr"/>
      <c r="L23" s="7">
        <f>IF(J23="Yes",G23,IF(OR(J23="No",J23=""),0,""))</f>
        <v/>
      </c>
    </row>
    <row r="24">
      <c r="A24" s="7" t="n">
        <v>18</v>
      </c>
      <c r="B24" s="8" t="inlineStr">
        <is>
          <t>Customer lounge</t>
        </is>
      </c>
      <c r="C24" s="9" t="inlineStr">
        <is>
          <t>Lounge screens and Wi-Fi</t>
        </is>
      </c>
      <c r="D24" s="8" t="inlineStr">
        <is>
          <t>Are the lounge screens playing brand content and is guest Wi-Fi working?</t>
        </is>
      </c>
      <c r="E24" s="8" t="inlineStr">
        <is>
          <t>Yes / No / N/A</t>
        </is>
      </c>
      <c r="F24" s="8" t="inlineStr">
        <is>
          <t>Optional</t>
        </is>
      </c>
      <c r="G24" s="7" t="n">
        <v>1</v>
      </c>
      <c r="H24" s="7" t="inlineStr"/>
      <c r="I24" s="8" t="inlineStr">
        <is>
          <t>Screens on the current brand loop, Wi-Fi details displayed and working.</t>
        </is>
      </c>
      <c r="J24" s="10" t="inlineStr"/>
      <c r="K24" s="10" t="inlineStr"/>
      <c r="L24" s="7">
        <f>IF(J24="Yes",G24,IF(OR(J24="No",J24=""),0,""))</f>
        <v/>
      </c>
    </row>
    <row r="25">
      <c r="A25" s="7" t="n">
        <v>19</v>
      </c>
      <c r="B25" s="8" t="inlineStr">
        <is>
          <t>Sales desks and enquiry process</t>
        </is>
      </c>
      <c r="C25" s="9" t="inlineStr">
        <is>
          <t>Greeting on arrival</t>
        </is>
      </c>
      <c r="D25" s="8" t="inlineStr">
        <is>
          <t>Was the auditor greeted and seated by a sales consultant within two minutes of arrival?</t>
        </is>
      </c>
      <c r="E25" s="8" t="inlineStr">
        <is>
          <t>Yes / No / N/A</t>
        </is>
      </c>
      <c r="F25" s="8" t="inlineStr">
        <is>
          <t>No</t>
        </is>
      </c>
      <c r="G25" s="7" t="n">
        <v>3</v>
      </c>
      <c r="H25" s="7" t="inlineStr"/>
      <c r="I25" s="8" t="inlineStr">
        <is>
          <t>Greeted at the door, offered a seat and water within two minutes.</t>
        </is>
      </c>
      <c r="J25" s="10" t="inlineStr"/>
      <c r="K25" s="10" t="inlineStr"/>
      <c r="L25" s="7">
        <f>IF(J25="Yes",G25,IF(OR(J25="No",J25=""),0,""))</f>
        <v/>
      </c>
    </row>
    <row r="26">
      <c r="A26" s="7" t="n">
        <v>20</v>
      </c>
      <c r="B26" s="8" t="inlineStr">
        <is>
          <t>Sales desks and enquiry process</t>
        </is>
      </c>
      <c r="C26" s="9" t="inlineStr">
        <is>
          <t>Needs discovery</t>
        </is>
      </c>
      <c r="D26" s="8" t="inlineStr">
        <is>
          <t>Did the consultant ask about usage, budget, family size and current vehicle before recommending?</t>
        </is>
      </c>
      <c r="E26" s="8" t="inlineStr">
        <is>
          <t>Yes / No / N/A</t>
        </is>
      </c>
      <c r="F26" s="8" t="inlineStr">
        <is>
          <t>No</t>
        </is>
      </c>
      <c r="G26" s="7" t="n">
        <v>4</v>
      </c>
      <c r="H26" s="7" t="inlineStr"/>
      <c r="I26" s="8" t="inlineStr">
        <is>
          <t>At least three needs questions asked before a model was suggested.</t>
        </is>
      </c>
      <c r="J26" s="10" t="inlineStr"/>
      <c r="K26" s="10" t="inlineStr"/>
      <c r="L26" s="7">
        <f>IF(J26="Yes",G26,IF(OR(J26="No",J26=""),0,""))</f>
        <v/>
      </c>
    </row>
    <row r="27">
      <c r="A27" s="7" t="n">
        <v>21</v>
      </c>
      <c r="B27" s="8" t="inlineStr">
        <is>
          <t>Sales desks and enquiry process</t>
        </is>
      </c>
      <c r="C27" s="9" t="inlineStr">
        <is>
          <t>Enquiry captured</t>
        </is>
      </c>
      <c r="D27" s="8" t="inlineStr">
        <is>
          <t>Was the walk-in enquiry entered in the system with contact details and next follow-up date?</t>
        </is>
      </c>
      <c r="E27" s="8" t="inlineStr">
        <is>
          <t>Yes / No / N/A</t>
        </is>
      </c>
      <c r="F27" s="8" t="inlineStr">
        <is>
          <t>No</t>
        </is>
      </c>
      <c r="G27" s="7" t="n">
        <v>4</v>
      </c>
      <c r="H27" s="7" t="inlineStr"/>
      <c r="I27" s="8" t="inlineStr">
        <is>
          <t>Enquiry logged the same day with source, model interest and a follow-up date.</t>
        </is>
      </c>
      <c r="J27" s="10" t="inlineStr"/>
      <c r="K27" s="10" t="inlineStr"/>
      <c r="L27" s="7">
        <f>IF(J27="Yes",G27,IF(OR(J27="No",J27=""),0,""))</f>
        <v/>
      </c>
    </row>
    <row r="28">
      <c r="A28" s="7" t="n">
        <v>22</v>
      </c>
      <c r="B28" s="8" t="inlineStr">
        <is>
          <t>Sales desks and enquiry process</t>
        </is>
      </c>
      <c r="C28" s="9" t="inlineStr">
        <is>
          <t>Test drive offered</t>
        </is>
      </c>
      <c r="D28" s="8" t="inlineStr">
        <is>
          <t>Was a test drive offered to the customer without being asked?</t>
        </is>
      </c>
      <c r="E28" s="8" t="inlineStr">
        <is>
          <t>Yes / No / N/A</t>
        </is>
      </c>
      <c r="F28" s="8" t="inlineStr">
        <is>
          <t>No</t>
        </is>
      </c>
      <c r="G28" s="7" t="n">
        <v>3</v>
      </c>
      <c r="H28" s="7" t="inlineStr"/>
      <c r="I28" s="8" t="inlineStr">
        <is>
          <t>Consultant offered a test drive before discussing price.</t>
        </is>
      </c>
      <c r="J28" s="10" t="inlineStr"/>
      <c r="K28" s="10" t="inlineStr"/>
      <c r="L28" s="7">
        <f>IF(J28="Yes",G28,IF(OR(J28="No",J28=""),0,""))</f>
        <v/>
      </c>
    </row>
    <row r="29">
      <c r="A29" s="7" t="n">
        <v>23</v>
      </c>
      <c r="B29" s="8" t="inlineStr">
        <is>
          <t>Sales desks and enquiry process</t>
        </is>
      </c>
      <c r="C29" s="9" t="inlineStr">
        <is>
          <t>Sales desk upkeep</t>
        </is>
      </c>
      <c r="D29" s="8" t="inlineStr">
        <is>
          <t>Are sales desks tidy with price lists, calculators and quotation formats ready?</t>
        </is>
      </c>
      <c r="E29" s="8" t="inlineStr">
        <is>
          <t>Yes / No / N/A</t>
        </is>
      </c>
      <c r="F29" s="8" t="inlineStr">
        <is>
          <t>Required</t>
        </is>
      </c>
      <c r="G29" s="7" t="n">
        <v>2</v>
      </c>
      <c r="H29" s="7" t="inlineStr"/>
      <c r="I29" s="8" t="inlineStr">
        <is>
          <t>Desks clear, current price list and blank quotations on every desk.</t>
        </is>
      </c>
      <c r="J29" s="10" t="inlineStr"/>
      <c r="K29" s="10" t="inlineStr"/>
      <c r="L29" s="7">
        <f>IF(J29="Yes",G29,IF(OR(J29="No",J29=""),0,""))</f>
        <v/>
      </c>
    </row>
    <row r="30">
      <c r="A30" s="7" t="n">
        <v>24</v>
      </c>
      <c r="B30" s="8" t="inlineStr">
        <is>
          <t>Delivery bay and finance desk</t>
        </is>
      </c>
      <c r="C30" s="9" t="inlineStr">
        <is>
          <t>Delivery bay ready</t>
        </is>
      </c>
      <c r="D30" s="8" t="inlineStr">
        <is>
          <t>Is the delivery bay clean, lit and dressed with the brand backdrop?</t>
        </is>
      </c>
      <c r="E30" s="8" t="inlineStr">
        <is>
          <t>Yes / No / N/A</t>
        </is>
      </c>
      <c r="F30" s="8" t="inlineStr">
        <is>
          <t>Required</t>
        </is>
      </c>
      <c r="G30" s="7" t="n">
        <v>3</v>
      </c>
      <c r="H30" s="7" t="inlineStr"/>
      <c r="I30" s="8" t="inlineStr">
        <is>
          <t>Bay swept, backdrop clean and lit, no parked vehicles blocking it.</t>
        </is>
      </c>
      <c r="J30" s="10" t="inlineStr"/>
      <c r="K30" s="10" t="inlineStr"/>
      <c r="L30" s="7">
        <f>IF(J30="Yes",G30,IF(OR(J30="No",J30=""),0,""))</f>
        <v/>
      </c>
    </row>
    <row r="31">
      <c r="A31" s="7" t="n">
        <v>25</v>
      </c>
      <c r="B31" s="8" t="inlineStr">
        <is>
          <t>Delivery bay and finance desk</t>
        </is>
      </c>
      <c r="C31" s="9" t="inlineStr">
        <is>
          <t>Delivery ceremony kit</t>
        </is>
      </c>
      <c r="D31" s="8" t="inlineStr">
        <is>
          <t>Is the delivery ceremony kit complete with ribbon, flowers, key box and photo frame?</t>
        </is>
      </c>
      <c r="E31" s="8" t="inlineStr">
        <is>
          <t>Yes / No / N/A</t>
        </is>
      </c>
      <c r="F31" s="8" t="inlineStr">
        <is>
          <t>Optional</t>
        </is>
      </c>
      <c r="G31" s="7" t="n">
        <v>2</v>
      </c>
      <c r="H31" s="7" t="inlineStr"/>
      <c r="I31" s="8" t="inlineStr">
        <is>
          <t>Kit stocked for at least three deliveries, nothing faded or damaged.</t>
        </is>
      </c>
      <c r="J31" s="10" t="inlineStr"/>
      <c r="K31" s="10" t="inlineStr"/>
      <c r="L31" s="7">
        <f>IF(J31="Yes",G31,IF(OR(J31="No",J31=""),0,""))</f>
        <v/>
      </c>
    </row>
    <row r="32">
      <c r="A32" s="7" t="n">
        <v>26</v>
      </c>
      <c r="B32" s="8" t="inlineStr">
        <is>
          <t>Delivery bay and finance desk</t>
        </is>
      </c>
      <c r="C32" s="9" t="inlineStr">
        <is>
          <t>Pre-delivery inspection record</t>
        </is>
      </c>
      <c r="D32" s="8" t="inlineStr">
        <is>
          <t>Does every vehicle due for delivery today have a signed pre-delivery inspection sheet?</t>
        </is>
      </c>
      <c r="E32" s="8" t="inlineStr">
        <is>
          <t>Yes / No / N/A</t>
        </is>
      </c>
      <c r="F32" s="8" t="inlineStr">
        <is>
          <t>No</t>
        </is>
      </c>
      <c r="G32" s="7" t="n">
        <v>4</v>
      </c>
      <c r="H32" s="7" t="inlineStr"/>
      <c r="I32" s="8" t="inlineStr">
        <is>
          <t>PDI sheet signed by the workshop for each vehicle on today's list.</t>
        </is>
      </c>
      <c r="J32" s="10" t="inlineStr"/>
      <c r="K32" s="10" t="inlineStr"/>
      <c r="L32" s="7">
        <f>IF(J32="Yes",G32,IF(OR(J32="No",J32=""),0,""))</f>
        <v/>
      </c>
    </row>
    <row r="33">
      <c r="A33" s="7" t="n">
        <v>27</v>
      </c>
      <c r="B33" s="8" t="inlineStr">
        <is>
          <t>Delivery bay and finance desk</t>
        </is>
      </c>
      <c r="C33" s="9" t="inlineStr">
        <is>
          <t>Finance and insurance desk</t>
        </is>
      </c>
      <c r="D33" s="8" t="inlineStr">
        <is>
          <t>Is the finance and insurance desk staffed with current rate cards and scheme sheets?</t>
        </is>
      </c>
      <c r="E33" s="8" t="inlineStr">
        <is>
          <t>Yes / No / N/A</t>
        </is>
      </c>
      <c r="F33" s="8" t="inlineStr">
        <is>
          <t>Optional</t>
        </is>
      </c>
      <c r="G33" s="7" t="n">
        <v>3</v>
      </c>
      <c r="H33" s="7" t="inlineStr"/>
      <c r="I33" s="8" t="inlineStr">
        <is>
          <t>Desk manned during showroom hours, rate cards dated this month.</t>
        </is>
      </c>
      <c r="J33" s="10" t="inlineStr"/>
      <c r="K33" s="10" t="inlineStr"/>
      <c r="L33" s="7">
        <f>IF(J33="Yes",G33,IF(OR(J33="No",J33=""),0,""))</f>
        <v/>
      </c>
    </row>
    <row r="34">
      <c r="A34" s="11" t="n">
        <v>28</v>
      </c>
      <c r="B34" s="12" t="inlineStr">
        <is>
          <t>Delivery bay and finance desk</t>
        </is>
      </c>
      <c r="C34" s="13" t="inlineStr">
        <is>
          <t>Booking amount receipts</t>
        </is>
      </c>
      <c r="D34" s="12" t="inlineStr">
        <is>
          <t>Does every booking amount collected this week have a system receipt and match the cash or bank record?</t>
        </is>
      </c>
      <c r="E34" s="12" t="inlineStr">
        <is>
          <t>Yes / No / N/A</t>
        </is>
      </c>
      <c r="F34" s="12" t="inlineStr">
        <is>
          <t>No</t>
        </is>
      </c>
      <c r="G34" s="11" t="n">
        <v>5</v>
      </c>
      <c r="H34" s="11" t="inlineStr">
        <is>
          <t>Yes</t>
        </is>
      </c>
      <c r="I34" s="12" t="inlineStr">
        <is>
          <t>Each booking has a receipt, amounts tally with the cash book or bank entry.</t>
        </is>
      </c>
      <c r="J34" s="10" t="inlineStr"/>
      <c r="K34" s="10" t="inlineStr"/>
      <c r="L34" s="11">
        <f>IF(J34="Yes",G34,IF(OR(J34="No",J34=""),0,""))</f>
        <v/>
      </c>
    </row>
    <row r="35">
      <c r="A35" s="11" t="n">
        <v>29</v>
      </c>
      <c r="B35" s="12" t="inlineStr">
        <is>
          <t>Delivery bay and finance desk</t>
        </is>
      </c>
      <c r="C35" s="13" t="inlineStr">
        <is>
          <t>Customer document security</t>
        </is>
      </c>
      <c r="D35" s="12" t="inlineStr">
        <is>
          <t>Are customer KYC copies, loan files and licences locked away and not left on desks?</t>
        </is>
      </c>
      <c r="E35" s="12" t="inlineStr">
        <is>
          <t>Yes / No / N/A</t>
        </is>
      </c>
      <c r="F35" s="12" t="inlineStr">
        <is>
          <t>No</t>
        </is>
      </c>
      <c r="G35" s="11" t="n">
        <v>5</v>
      </c>
      <c r="H35" s="11" t="inlineStr">
        <is>
          <t>Yes</t>
        </is>
      </c>
      <c r="I35" s="12" t="inlineStr">
        <is>
          <t>No customer documents visible on desks, files in a locked cabinet.</t>
        </is>
      </c>
      <c r="J35" s="10" t="inlineStr"/>
      <c r="K35" s="10" t="inlineStr"/>
      <c r="L35" s="11">
        <f>IF(J35="Yes",G35,IF(OR(J35="No",J35=""),0,""))</f>
        <v/>
      </c>
    </row>
    <row r="36">
      <c r="A36" s="7" t="n">
        <v>30</v>
      </c>
      <c r="B36" s="8" t="inlineStr">
        <is>
          <t>Workshop hand-off and team</t>
        </is>
      </c>
      <c r="C36" s="9" t="inlineStr">
        <is>
          <t>Workshop hand-off</t>
        </is>
      </c>
      <c r="D36" s="8" t="inlineStr">
        <is>
          <t>Are service enquiries from the showroom handed to the workshop with a job reference the same day?</t>
        </is>
      </c>
      <c r="E36" s="8" t="inlineStr">
        <is>
          <t>Yes / No / N/A</t>
        </is>
      </c>
      <c r="F36" s="8" t="inlineStr">
        <is>
          <t>No</t>
        </is>
      </c>
      <c r="G36" s="7" t="n">
        <v>3</v>
      </c>
      <c r="H36" s="7" t="inlineStr"/>
      <c r="I36" s="8" t="inlineStr">
        <is>
          <t>Every service enquiry has a workshop job or appointment reference in the log.</t>
        </is>
      </c>
      <c r="J36" s="10" t="inlineStr"/>
      <c r="K36" s="10" t="inlineStr"/>
      <c r="L36" s="7">
        <f>IF(J36="Yes",G36,IF(OR(J36="No",J36=""),0,""))</f>
        <v/>
      </c>
    </row>
    <row r="37">
      <c r="A37" s="7" t="n">
        <v>31</v>
      </c>
      <c r="B37" s="8" t="inlineStr">
        <is>
          <t>Workshop hand-off and team</t>
        </is>
      </c>
      <c r="C37" s="9" t="inlineStr">
        <is>
          <t>Delivery follow-up call</t>
        </is>
      </c>
      <c r="D37" s="8" t="inlineStr">
        <is>
          <t>Were first service reminders and delivery feedback calls made for last week's deliveries?</t>
        </is>
      </c>
      <c r="E37" s="8" t="inlineStr">
        <is>
          <t>Yes / No / N/A</t>
        </is>
      </c>
      <c r="F37" s="8" t="inlineStr">
        <is>
          <t>No</t>
        </is>
      </c>
      <c r="G37" s="7" t="n">
        <v>2</v>
      </c>
      <c r="H37" s="7" t="inlineStr"/>
      <c r="I37" s="8" t="inlineStr">
        <is>
          <t>Feedback call logged for every delivery within three days.</t>
        </is>
      </c>
      <c r="J37" s="10" t="inlineStr"/>
      <c r="K37" s="10" t="inlineStr"/>
      <c r="L37" s="7">
        <f>IF(J37="Yes",G37,IF(OR(J37="No",J37=""),0,""))</f>
        <v/>
      </c>
    </row>
    <row r="38">
      <c r="A38" s="7" t="n">
        <v>32</v>
      </c>
      <c r="B38" s="8" t="inlineStr">
        <is>
          <t>Workshop hand-off and team</t>
        </is>
      </c>
      <c r="C38" s="9" t="inlineStr">
        <is>
          <t>Consultant grooming</t>
        </is>
      </c>
      <c r="D38" s="8" t="inlineStr">
        <is>
          <t>Are all consultants in uniform with name badges, polished shoes and grooming as per the standard?</t>
        </is>
      </c>
      <c r="E38" s="8" t="inlineStr">
        <is>
          <t>Yes / No / N/A</t>
        </is>
      </c>
      <c r="F38" s="8" t="inlineStr">
        <is>
          <t>Required</t>
        </is>
      </c>
      <c r="G38" s="7" t="n">
        <v>3</v>
      </c>
      <c r="H38" s="7" t="inlineStr"/>
      <c r="I38" s="8" t="inlineStr">
        <is>
          <t>Uniform pressed, badge worn, shoes polished, grooming as per the brand card.</t>
        </is>
      </c>
      <c r="J38" s="10" t="inlineStr"/>
      <c r="K38" s="10" t="inlineStr"/>
      <c r="L38" s="7">
        <f>IF(J38="Yes",G38,IF(OR(J38="No",J38=""),0,""))</f>
        <v/>
      </c>
    </row>
    <row r="39">
      <c r="A39" s="7" t="n">
        <v>33</v>
      </c>
      <c r="B39" s="8" t="inlineStr">
        <is>
          <t>Workshop hand-off and team</t>
        </is>
      </c>
      <c r="C39" s="9" t="inlineStr">
        <is>
          <t>Product knowledge</t>
        </is>
      </c>
      <c r="D39" s="8" t="inlineStr">
        <is>
          <t>Can a chosen consultant explain the variant differences and the current offer correctly?</t>
        </is>
      </c>
      <c r="E39" s="8" t="inlineStr">
        <is>
          <t>Yes / No / N/A</t>
        </is>
      </c>
      <c r="F39" s="8" t="inlineStr">
        <is>
          <t>No</t>
        </is>
      </c>
      <c r="G39" s="7" t="n">
        <v>3</v>
      </c>
      <c r="H39" s="7" t="inlineStr"/>
      <c r="I39" s="8" t="inlineStr">
        <is>
          <t>Consultant compares two variants and states the offer terms without notes.</t>
        </is>
      </c>
      <c r="J39" s="10" t="inlineStr"/>
      <c r="K39" s="10" t="inlineStr"/>
      <c r="L39" s="7">
        <f>IF(J39="Yes",G39,IF(OR(J39="No",J39=""),0,""))</f>
        <v/>
      </c>
    </row>
    <row r="40">
      <c r="A40" s="7" t="n">
        <v>34</v>
      </c>
      <c r="B40" s="8" t="inlineStr">
        <is>
          <t>Compliance and safety</t>
        </is>
      </c>
      <c r="C40" s="9" t="inlineStr">
        <is>
          <t>Trade certificate and licences</t>
        </is>
      </c>
      <c r="D40" s="8" t="inlineStr">
        <is>
          <t>Are the trade certificate, Shops and Establishments certificate and GST registration displayed and valid?</t>
        </is>
      </c>
      <c r="E40" s="8" t="inlineStr">
        <is>
          <t>Yes / No / N/A</t>
        </is>
      </c>
      <c r="F40" s="8" t="inlineStr">
        <is>
          <t>Required</t>
        </is>
      </c>
      <c r="G40" s="7" t="n">
        <v>4</v>
      </c>
      <c r="H40" s="7" t="inlineStr"/>
      <c r="I40" s="8" t="inlineStr">
        <is>
          <t>All three certificates current and displayed at the reception.</t>
        </is>
      </c>
      <c r="J40" s="10" t="inlineStr"/>
      <c r="K40" s="10" t="inlineStr"/>
      <c r="L40" s="7">
        <f>IF(J40="Yes",G40,IF(OR(J40="No",J40=""),0,""))</f>
        <v/>
      </c>
    </row>
    <row r="41">
      <c r="A41" s="7" t="n">
        <v>35</v>
      </c>
      <c r="B41" s="8" t="inlineStr">
        <is>
          <t>Compliance and safety</t>
        </is>
      </c>
      <c r="C41" s="9" t="inlineStr">
        <is>
          <t>DPDP and CCTV notices</t>
        </is>
      </c>
      <c r="D41" s="8" t="inlineStr">
        <is>
          <t>Are the DPDP recording notice and the CCTV notice displayed at the entrance?</t>
        </is>
      </c>
      <c r="E41" s="8" t="inlineStr">
        <is>
          <t>Yes / No / N/A</t>
        </is>
      </c>
      <c r="F41" s="8" t="inlineStr">
        <is>
          <t>Required</t>
        </is>
      </c>
      <c r="G41" s="7" t="n">
        <v>3</v>
      </c>
      <c r="H41" s="7" t="inlineStr"/>
      <c r="I41" s="8" t="inlineStr">
        <is>
          <t>Both notices visible near the entrance, text clear and readable.</t>
        </is>
      </c>
      <c r="J41" s="10" t="inlineStr"/>
      <c r="K41" s="10" t="inlineStr"/>
      <c r="L41" s="7">
        <f>IF(J41="Yes",G41,IF(OR(J41="No",J41=""),0,""))</f>
        <v/>
      </c>
    </row>
    <row r="42">
      <c r="A42" s="7" t="n">
        <v>36</v>
      </c>
      <c r="B42" s="8" t="inlineStr">
        <is>
          <t>Compliance and safety</t>
        </is>
      </c>
      <c r="C42" s="9" t="inlineStr">
        <is>
          <t>Fire extinguishers</t>
        </is>
      </c>
      <c r="D42" s="8" t="inlineStr">
        <is>
          <t>Are extinguishers in the showroom, lounge and delivery bay mounted, charged and in service date?</t>
        </is>
      </c>
      <c r="E42" s="8" t="inlineStr">
        <is>
          <t>Yes / No / N/A</t>
        </is>
      </c>
      <c r="F42" s="8" t="inlineStr">
        <is>
          <t>Required</t>
        </is>
      </c>
      <c r="G42" s="7" t="n">
        <v>4</v>
      </c>
      <c r="H42" s="7" t="inlineStr"/>
      <c r="I42" s="8" t="inlineStr">
        <is>
          <t>Every extinguisher mounted, gauge in green, service tag within the last year.</t>
        </is>
      </c>
      <c r="J42" s="10" t="inlineStr"/>
      <c r="K42" s="10" t="inlineStr"/>
      <c r="L42" s="7">
        <f>IF(J42="Yes",G42,IF(OR(J42="No",J42=""),0,""))</f>
        <v/>
      </c>
    </row>
    <row r="43">
      <c r="A43" s="11" t="n">
        <v>37</v>
      </c>
      <c r="B43" s="12" t="inlineStr">
        <is>
          <t>Compliance and safety</t>
        </is>
      </c>
      <c r="C43" s="13" t="inlineStr">
        <is>
          <t>Emergency exits</t>
        </is>
      </c>
      <c r="D43" s="12" t="inlineStr">
        <is>
          <t>Are emergency exits unlocked, clear of vehicles and stock, with exit signs lit?</t>
        </is>
      </c>
      <c r="E43" s="12" t="inlineStr">
        <is>
          <t>Yes / No / N/A</t>
        </is>
      </c>
      <c r="F43" s="12" t="inlineStr">
        <is>
          <t>Required</t>
        </is>
      </c>
      <c r="G43" s="11" t="n">
        <v>5</v>
      </c>
      <c r="H43" s="11" t="inlineStr">
        <is>
          <t>Yes</t>
        </is>
      </c>
      <c r="I43" s="12" t="inlineStr">
        <is>
          <t>Exit doors open freely, nothing parked or stored in front, signs lit.</t>
        </is>
      </c>
      <c r="J43" s="10" t="inlineStr"/>
      <c r="K43" s="10" t="inlineStr"/>
      <c r="L43" s="11">
        <f>IF(J43="Yes",G43,IF(OR(J43="No",J43=""),0,""))</f>
        <v/>
      </c>
    </row>
    <row r="44">
      <c r="A44" s="7" t="n">
        <v>38</v>
      </c>
      <c r="B44" s="8" t="inlineStr">
        <is>
          <t>Compliance and safety</t>
        </is>
      </c>
      <c r="C44" s="9" t="inlineStr">
        <is>
          <t>First aid kit</t>
        </is>
      </c>
      <c r="D44" s="8" t="inlineStr">
        <is>
          <t>Is the first aid kit stocked and within expiry?</t>
        </is>
      </c>
      <c r="E44" s="8" t="inlineStr">
        <is>
          <t>Yes / No / N/A</t>
        </is>
      </c>
      <c r="F44" s="8" t="inlineStr">
        <is>
          <t>Optional</t>
        </is>
      </c>
      <c r="G44" s="7" t="n">
        <v>2</v>
      </c>
      <c r="H44" s="7" t="inlineStr"/>
      <c r="I44" s="8" t="inlineStr">
        <is>
          <t>Kit complete as per the list, nothing past its expiry date.</t>
        </is>
      </c>
      <c r="J44" s="10" t="inlineStr"/>
      <c r="K44" s="10" t="inlineStr"/>
      <c r="L44" s="7">
        <f>IF(J44="Yes",G44,IF(OR(J44="No",J44=""),0,""))</f>
        <v/>
      </c>
    </row>
    <row r="46">
      <c r="I46" s="4" t="inlineStr">
        <is>
          <t>Points earned</t>
        </is>
      </c>
      <c r="L46" s="14">
        <f>SUM(L7:L44)</f>
        <v/>
      </c>
    </row>
    <row r="47">
      <c r="I47" s="4" t="inlineStr">
        <is>
          <t>Points possible (items not N/A)</t>
        </is>
      </c>
      <c r="L47" s="14">
        <f>SUMIFS(G7:G44,J7:J44,"&lt;&gt;N/A",E7:E44,"&lt;&gt;Text",E7:E44,"&lt;&gt;Number",E7:E44,"&lt;&gt;Photo")</f>
        <v/>
      </c>
    </row>
    <row r="48">
      <c r="I48" s="4" t="inlineStr">
        <is>
          <t>Fatal items failed</t>
        </is>
      </c>
      <c r="L48" s="14">
        <f>COUNTIFS(H7:H44,"Yes",J7:J44,"No")</f>
        <v/>
      </c>
    </row>
    <row r="49">
      <c r="I49" s="15" t="inlineStr">
        <is>
          <t>Score out of 100 (pass mark 85)</t>
        </is>
      </c>
      <c r="L49" s="16">
        <f>IF(L48&gt;0,0,IFERROR(ROUND(L46/L47*100,0),0))</f>
        <v/>
      </c>
    </row>
    <row r="50">
      <c r="I50" s="4" t="inlineStr">
        <is>
          <t>Result</t>
        </is>
      </c>
      <c r="L50" s="17">
        <f>IF(L48&gt;0,"FAIL (fatal)",IF(L49&gt;=85,"PASS","BELOW MARK"))</f>
        <v/>
      </c>
    </row>
  </sheetData>
  <autoFilter ref="A6:L44"/>
  <dataValidations count="1">
    <dataValidation sqref="J7 J8 J9 J10 J11 J12 J13 J14 J15 J16 J17 J18 J19 J20 J21 J22 J23 J24 J25 J26 J27 J28 J29 J30 J31 J32 J33 J34 J35 J36 J37 J38 J39 J40 J41 J42 J43 J4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Automobile Showroom Audit SOP Template</t>
        </is>
      </c>
    </row>
    <row r="2">
      <c r="A2" s="4" t="inlineStr">
        <is>
          <t>What it is</t>
        </is>
      </c>
      <c r="B2" s="18" t="inlineStr">
        <is>
          <t>An automobile showroom audit SOP template is the fixed set of checks an auditor runs at every car or two-wheeler showroom, so every dealership is measured against the same standard. It covers the facade and forecourt, display cars and accessories wall, test-drive fleet and keys log, customer lounge, sales desks and enquiry process, delivery bay and finance desk, workshop hand-off and grooming, and compliance and safety. An auditor fills it monthly on a phone with live photos, and the Regional Head reviews the score out of 100. Five items are fatal, including an unavailable test-drive car and missing test-drive documents. Any fatal fail caps the score at zero and raises a ticket with an owner and a deadline.</t>
        </is>
      </c>
    </row>
    <row r="3">
      <c r="A3" s="4" t="inlineStr">
        <is>
          <t>Team</t>
        </is>
      </c>
      <c r="B3" s="18" t="inlineStr">
        <is>
          <t>Store Visits and Audits</t>
        </is>
      </c>
    </row>
    <row r="4">
      <c r="A4" s="4" t="inlineStr">
        <is>
          <t>Filled by</t>
        </is>
      </c>
      <c r="B4" s="18" t="inlineStr">
        <is>
          <t>Auditor</t>
        </is>
      </c>
    </row>
    <row r="5">
      <c r="A5" s="4" t="inlineStr">
        <is>
          <t>Reviewed by</t>
        </is>
      </c>
      <c r="B5" s="18" t="inlineStr">
        <is>
          <t>Regional Head</t>
        </is>
      </c>
    </row>
    <row r="6">
      <c r="A6" s="4" t="inlineStr">
        <is>
          <t>Cadence</t>
        </is>
      </c>
      <c r="B6" s="18" t="inlineStr">
        <is>
          <t>Monthly</t>
        </is>
      </c>
    </row>
    <row r="7">
      <c r="A7" s="4" t="inlineStr">
        <is>
          <t>Time</t>
        </is>
      </c>
      <c r="B7" s="18" t="inlineStr">
        <is>
          <t>About 100 minutes</t>
        </is>
      </c>
    </row>
    <row r="8">
      <c r="A8" s="4" t="inlineStr">
        <is>
          <t>Store formats</t>
        </is>
      </c>
      <c r="B8" s="18" t="inlineStr">
        <is>
          <t>Automobile and two-wheeler showrooms</t>
        </is>
      </c>
    </row>
    <row r="9">
      <c r="A9" s="4" t="inlineStr">
        <is>
          <t>Items</t>
        </is>
      </c>
      <c r="B9" s="18" t="inlineStr">
        <is>
          <t>38</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https://borentis.com/solutions/products/borentisops/checklist-templates/store-audit-sop-automobile-showroom-template/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automobile showroom audit take?</t>
        </is>
      </c>
      <c r="B2" s="20" t="inlineStr">
        <is>
          <t>A full showroom audit takes about 100 minutes for one auditor. The display cars, test-drive fleet and delivery bay need photos and a physical check of documents and keys, which takes the most time. The enquiry process items work best when the auditor walks in as a customer first and only then reveals the audit. Two-wheeler showrooms with a smaller floor usually finish in about an hour.</t>
        </is>
      </c>
    </row>
    <row r="3">
      <c r="A3" s="20" t="inlineStr">
        <is>
          <t>Why is a test-drive vehicle a fatal item?</t>
        </is>
      </c>
      <c r="B3" s="20" t="inlineStr">
        <is>
          <t>A customer who comes for a test drive and cannot get one usually leaves and books elsewhere, and a test drive on an uninsured or undocumented vehicle is a legal risk for the dealer. That is why this template marks both fleet readiness and test-drive documents as fatal. When either fails, BorentisOps caps the audit at zero and raises a ticket to the Showroom Manager with an owner and a deadline.</t>
        </is>
      </c>
    </row>
    <row r="4">
      <c r="A4" s="20" t="inlineStr">
        <is>
          <t>Does this template work for two-wheeler showrooms?</t>
        </is>
      </c>
      <c r="B4" s="20" t="inlineStr">
        <is>
          <t>Yes, with small edits. Two-wheeler showrooms use the same sections, but the customer lounge is often a seating area and the finance desk is usually shared with the sales desk. Keep the test-drive fleet, keys log, documents, booking receipts and customer document items unchanged, since those carry the most risk. Helmet availability for test rides is a common item to add.</t>
        </is>
      </c>
    </row>
    <row r="5">
      <c r="A5" s="20" t="inlineStr">
        <is>
          <t>Can I import this template into BorentisOps?</t>
        </is>
      </c>
      <c r="B5" s="20" t="inlineStr">
        <is>
          <t>Yes. The Excel download keeps the same columns as this page, including section, question, answer type, photo rule, weight, fatal flag and what good looks like, and it imports into BorentisOps as a checklist. A Borentis onboarding person maps the Auditor and Regional Head roles to your people and assigns the audit to each showroom. Photos are then taken live with GPS and a time stamp on every visit.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