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hecklist" sheetId="1" state="visible" r:id="rId1"/>
    <sheet xmlns:r="http://schemas.openxmlformats.org/officeDocument/2006/relationships" name="About" sheetId="2" state="visible" r:id="rId2"/>
    <sheet xmlns:r="http://schemas.openxmlformats.org/officeDocument/2006/relationships" name="FAQ" sheetId="3" state="visible" r:id="rId3"/>
  </sheets>
  <definedNames>
    <definedName name="_xlnm._FilterDatabase" localSheetId="0" hidden="1">'Checklist'!$A$6:$L$40</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name val="Calibri"/>
      <b val="1"/>
      <color rgb="001B1716"/>
      <sz val="16"/>
    </font>
    <font>
      <name val="Calibri"/>
      <i val="1"/>
      <color rgb="005A5450"/>
      <sz val="11"/>
    </font>
    <font>
      <name val="Calibri"/>
      <color rgb="005A5450"/>
      <sz val="10"/>
    </font>
    <font>
      <b val="1"/>
      <sz val="10"/>
    </font>
    <font>
      <b val="1"/>
      <color rgb="00FFFFFF"/>
      <sz val="10"/>
    </font>
    <font>
      <sz val="10"/>
    </font>
    <font>
      <b val="1"/>
      <sz val="11"/>
    </font>
    <font>
      <b val="1"/>
      <color rgb="004A6B5D"/>
      <sz val="14"/>
    </font>
    <font>
      <b val="1"/>
    </font>
  </fonts>
  <fills count="6">
    <fill>
      <patternFill/>
    </fill>
    <fill>
      <patternFill patternType="gray125"/>
    </fill>
    <fill>
      <patternFill patternType="solid">
        <fgColor rgb="00F4F1EC"/>
      </patternFill>
    </fill>
    <fill>
      <patternFill patternType="solid">
        <fgColor rgb="004A6B5D"/>
      </patternFill>
    </fill>
    <fill>
      <patternFill patternType="solid">
        <fgColor rgb="00FDE7EC"/>
      </patternFill>
    </fill>
    <fill>
      <patternFill patternType="solid">
        <fgColor rgb="00E9EFE2"/>
      </patternFill>
    </fill>
  </fills>
  <borders count="2">
    <border>
      <left/>
      <right/>
      <top/>
      <bottom/>
      <diagonal/>
    </border>
    <border>
      <left style="thin">
        <color rgb="00D9D4CC"/>
      </left>
      <right style="thin">
        <color rgb="00D9D4CC"/>
      </right>
      <top style="thin">
        <color rgb="00D9D4CC"/>
      </top>
      <bottom style="thin">
        <color rgb="00D9D4CC"/>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0" fillId="2" borderId="1" pivotButton="0" quotePrefix="0" xfId="0"/>
    <xf numFmtId="0" fontId="5" fillId="3" borderId="1" applyAlignment="1" pivotButton="0" quotePrefix="0" xfId="0">
      <alignment vertical="center" wrapText="1"/>
    </xf>
    <xf numFmtId="0" fontId="6" fillId="0" borderId="1" applyAlignment="1" pivotButton="0" quotePrefix="0" xfId="0">
      <alignment horizontal="center" vertical="top"/>
    </xf>
    <xf numFmtId="0" fontId="6" fillId="0" borderId="1" applyAlignment="1" pivotButton="0" quotePrefix="0" xfId="0">
      <alignment vertical="top" wrapText="1"/>
    </xf>
    <xf numFmtId="0" fontId="4" fillId="0" borderId="1" applyAlignment="1" pivotButton="0" quotePrefix="0" xfId="0">
      <alignment vertical="top" wrapText="1"/>
    </xf>
    <xf numFmtId="0" fontId="6" fillId="2" borderId="1" applyAlignment="1" pivotButton="0" quotePrefix="0" xfId="0">
      <alignment vertical="top" wrapText="1"/>
    </xf>
    <xf numFmtId="0" fontId="6" fillId="4" borderId="1" applyAlignment="1" pivotButton="0" quotePrefix="0" xfId="0">
      <alignment horizontal="center" vertical="top"/>
    </xf>
    <xf numFmtId="0" fontId="6" fillId="4" borderId="1" applyAlignment="1" pivotButton="0" quotePrefix="0" xfId="0">
      <alignment vertical="top" wrapText="1"/>
    </xf>
    <xf numFmtId="0" fontId="4" fillId="4" borderId="1" applyAlignment="1" pivotButton="0" quotePrefix="0" xfId="0">
      <alignment vertical="top" wrapText="1"/>
    </xf>
    <xf numFmtId="0" fontId="4" fillId="5" borderId="0" applyAlignment="1" pivotButton="0" quotePrefix="0" xfId="0">
      <alignment horizontal="center" vertical="top"/>
    </xf>
    <xf numFmtId="0" fontId="7" fillId="0" borderId="0" pivotButton="0" quotePrefix="0" xfId="0"/>
    <xf numFmtId="0" fontId="8" fillId="5" borderId="0" applyAlignment="1" pivotButton="0" quotePrefix="0" xfId="0">
      <alignment horizontal="center" vertical="top"/>
    </xf>
    <xf numFmtId="0" fontId="7" fillId="5" borderId="0" applyAlignment="1" pivotButton="0" quotePrefix="0" xfId="0">
      <alignment horizontal="center" vertical="top"/>
    </xf>
    <xf numFmtId="0" fontId="6" fillId="0" borderId="0" applyAlignment="1" pivotButton="0" quotePrefix="0" xfId="0">
      <alignment vertical="top" wrapText="1"/>
    </xf>
    <xf numFmtId="0" fontId="9"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46"/>
  <sheetViews>
    <sheetView workbookViewId="0">
      <pane ySplit="6" topLeftCell="A7" activePane="bottomLeft" state="frozen"/>
      <selection pane="bottomLeft" activeCell="A1" sqref="A1"/>
    </sheetView>
  </sheetViews>
  <sheetFormatPr baseColWidth="8" defaultRowHeight="15"/>
  <cols>
    <col width="5" customWidth="1" min="1" max="1"/>
    <col width="22" customWidth="1" min="2" max="2"/>
    <col width="24" customWidth="1" min="3" max="3"/>
    <col width="48" customWidth="1" min="4" max="4"/>
    <col width="14" customWidth="1" min="5" max="5"/>
    <col width="10" customWidth="1" min="6" max="6"/>
    <col width="8" customWidth="1" min="7" max="7"/>
    <col width="8" customWidth="1" min="8" max="8"/>
    <col width="44" customWidth="1" min="9" max="9"/>
    <col width="12" customWidth="1" min="10" max="10"/>
    <col width="28" customWidth="1" min="11" max="11"/>
    <col width="8" customWidth="1" min="12" max="12"/>
  </cols>
  <sheetData>
    <row r="1">
      <c r="A1" s="1" t="inlineStr">
        <is>
          <t>Cafe and QSR Store Audit SOP Template</t>
        </is>
      </c>
    </row>
    <row r="2">
      <c r="A2" s="2" t="inlineStr">
        <is>
          <t>Monthly food safety and service audit for company-owned cafes and QSR outlets.</t>
        </is>
      </c>
    </row>
    <row r="3">
      <c r="A3" s="3" t="inlineStr">
        <is>
          <t>Filled by Auditor · reviewed by Regional Head · Monthly · about 75 minutes</t>
        </is>
      </c>
    </row>
    <row r="4">
      <c r="A4" s="4" t="inlineStr">
        <is>
          <t>Store:</t>
        </is>
      </c>
      <c r="B4" s="5" t="inlineStr"/>
      <c r="C4" s="4" t="inlineStr">
        <is>
          <t>Date:</t>
        </is>
      </c>
      <c r="D4" s="5" t="inlineStr"/>
      <c r="E4" s="4" t="inlineStr">
        <is>
          <t>Filled by:</t>
        </is>
      </c>
      <c r="F4" s="5" t="inlineStr"/>
    </row>
    <row r="6" ht="22" customHeight="1">
      <c r="A6" s="6" t="inlineStr">
        <is>
          <t>#</t>
        </is>
      </c>
      <c r="B6" s="6" t="inlineStr">
        <is>
          <t>Section</t>
        </is>
      </c>
      <c r="C6" s="6" t="inlineStr">
        <is>
          <t>Item</t>
        </is>
      </c>
      <c r="D6" s="6" t="inlineStr">
        <is>
          <t>Audit question</t>
        </is>
      </c>
      <c r="E6" s="6" t="inlineStr">
        <is>
          <t>Answer type</t>
        </is>
      </c>
      <c r="F6" s="6" t="inlineStr">
        <is>
          <t>Photo</t>
        </is>
      </c>
      <c r="G6" s="6" t="inlineStr">
        <is>
          <t>Weight</t>
        </is>
      </c>
      <c r="H6" s="6" t="inlineStr">
        <is>
          <t>Fatal</t>
        </is>
      </c>
      <c r="I6" s="6" t="inlineStr">
        <is>
          <t>What good looks like</t>
        </is>
      </c>
      <c r="J6" s="6" t="inlineStr">
        <is>
          <t>Answer</t>
        </is>
      </c>
      <c r="K6" s="6" t="inlineStr">
        <is>
          <t>Remark</t>
        </is>
      </c>
      <c r="L6" s="6" t="inlineStr">
        <is>
          <t>Points</t>
        </is>
      </c>
    </row>
    <row r="7">
      <c r="A7" s="7" t="n">
        <v>1</v>
      </c>
      <c r="B7" s="8" t="inlineStr">
        <is>
          <t>Exterior and front of house</t>
        </is>
      </c>
      <c r="C7" s="9" t="inlineStr">
        <is>
          <t>Facade and signage</t>
        </is>
      </c>
      <c r="D7" s="8" t="inlineStr">
        <is>
          <t>Is the cafe facade clean and is the sign fully lit with no dead letters?</t>
        </is>
      </c>
      <c r="E7" s="8" t="inlineStr">
        <is>
          <t>Yes / No / N/A</t>
        </is>
      </c>
      <c r="F7" s="8" t="inlineStr">
        <is>
          <t>Required</t>
        </is>
      </c>
      <c r="G7" s="7" t="n">
        <v>3</v>
      </c>
      <c r="H7" s="7" t="inlineStr"/>
      <c r="I7" s="8" t="inlineStr">
        <is>
          <t>Glass clean, sign fully lit, no old promotion posters on the facade.</t>
        </is>
      </c>
      <c r="J7" s="10" t="inlineStr"/>
      <c r="K7" s="10" t="inlineStr"/>
      <c r="L7" s="7">
        <f>IF(J7="Yes",G7,IF(OR(J7="No",J7=""),0,""))</f>
        <v/>
      </c>
    </row>
    <row r="8">
      <c r="A8" s="7" t="n">
        <v>2</v>
      </c>
      <c r="B8" s="8" t="inlineStr">
        <is>
          <t>Exterior and front of house</t>
        </is>
      </c>
      <c r="C8" s="9" t="inlineStr">
        <is>
          <t>Menu board</t>
        </is>
      </c>
      <c r="D8" s="8" t="inlineStr">
        <is>
          <t>Is the menu board lit, current and showing prices that match the billing system?</t>
        </is>
      </c>
      <c r="E8" s="8" t="inlineStr">
        <is>
          <t>Yes / No / N/A</t>
        </is>
      </c>
      <c r="F8" s="8" t="inlineStr">
        <is>
          <t>Required</t>
        </is>
      </c>
      <c r="G8" s="7" t="n">
        <v>3</v>
      </c>
      <c r="H8" s="7" t="inlineStr"/>
      <c r="I8" s="8" t="inlineStr">
        <is>
          <t>Every item on the board priced as in the system, no taped over prices.</t>
        </is>
      </c>
      <c r="J8" s="10" t="inlineStr"/>
      <c r="K8" s="10" t="inlineStr"/>
      <c r="L8" s="7">
        <f>IF(J8="Yes",G8,IF(OR(J8="No",J8=""),0,""))</f>
        <v/>
      </c>
    </row>
    <row r="9">
      <c r="A9" s="7" t="n">
        <v>3</v>
      </c>
      <c r="B9" s="8" t="inlineStr">
        <is>
          <t>Exterior and front of house</t>
        </is>
      </c>
      <c r="C9" s="9" t="inlineStr">
        <is>
          <t>Entrance and outdoor seating</t>
        </is>
      </c>
      <c r="D9" s="8" t="inlineStr">
        <is>
          <t>Is the entrance clear and is outdoor seating clean and arranged?</t>
        </is>
      </c>
      <c r="E9" s="8" t="inlineStr">
        <is>
          <t>Yes / No / N/A</t>
        </is>
      </c>
      <c r="F9" s="8" t="inlineStr">
        <is>
          <t>Optional</t>
        </is>
      </c>
      <c r="G9" s="7" t="n">
        <v>2</v>
      </c>
      <c r="H9" s="7" t="inlineStr"/>
      <c r="I9" s="8" t="inlineStr">
        <is>
          <t>Doorway clear, outdoor tables wiped and aligned, no litter or cigarette ends.</t>
        </is>
      </c>
      <c r="J9" s="10" t="inlineStr"/>
      <c r="K9" s="10" t="inlineStr"/>
      <c r="L9" s="7">
        <f>IF(J9="Yes",G9,IF(OR(J9="No",J9=""),0,""))</f>
        <v/>
      </c>
    </row>
    <row r="10">
      <c r="A10" s="7" t="n">
        <v>4</v>
      </c>
      <c r="B10" s="8" t="inlineStr">
        <is>
          <t>Exterior and front of house</t>
        </is>
      </c>
      <c r="C10" s="9" t="inlineStr">
        <is>
          <t>Front of house staffing</t>
        </is>
      </c>
      <c r="D10" s="8" t="inlineStr">
        <is>
          <t>Is front of house staffed as per the roster with a host or counter person visible?</t>
        </is>
      </c>
      <c r="E10" s="8" t="inlineStr">
        <is>
          <t>Yes / No / N/A</t>
        </is>
      </c>
      <c r="F10" s="8" t="inlineStr">
        <is>
          <t>No</t>
        </is>
      </c>
      <c r="G10" s="7" t="n">
        <v>2</v>
      </c>
      <c r="H10" s="7" t="inlineStr"/>
      <c r="I10" s="8" t="inlineStr">
        <is>
          <t>Headcount matches the roster, someone at the counter at all times.</t>
        </is>
      </c>
      <c r="J10" s="10" t="inlineStr"/>
      <c r="K10" s="10" t="inlineStr"/>
      <c r="L10" s="7">
        <f>IF(J10="Yes",G10,IF(OR(J10="No",J10=""),0,""))</f>
        <v/>
      </c>
    </row>
    <row r="11">
      <c r="A11" s="7" t="n">
        <v>5</v>
      </c>
      <c r="B11" s="8" t="inlineStr">
        <is>
          <t>Counter and order accuracy</t>
        </is>
      </c>
      <c r="C11" s="9" t="inlineStr">
        <is>
          <t>Counter display</t>
        </is>
      </c>
      <c r="D11" s="8" t="inlineStr">
        <is>
          <t>Is the display counter clean, lit and stocked with labelled, priced items?</t>
        </is>
      </c>
      <c r="E11" s="8" t="inlineStr">
        <is>
          <t>Yes / No / N/A</t>
        </is>
      </c>
      <c r="F11" s="8" t="inlineStr">
        <is>
          <t>Required</t>
        </is>
      </c>
      <c r="G11" s="7" t="n">
        <v>3</v>
      </c>
      <c r="H11" s="7" t="inlineStr"/>
      <c r="I11" s="8" t="inlineStr">
        <is>
          <t>Glass clean, every tray labelled with name and price, no empty trays.</t>
        </is>
      </c>
      <c r="J11" s="10" t="inlineStr"/>
      <c r="K11" s="10" t="inlineStr"/>
      <c r="L11" s="7">
        <f>IF(J11="Yes",G11,IF(OR(J11="No",J11=""),0,""))</f>
        <v/>
      </c>
    </row>
    <row r="12">
      <c r="A12" s="7" t="n">
        <v>6</v>
      </c>
      <c r="B12" s="8" t="inlineStr">
        <is>
          <t>Counter and order accuracy</t>
        </is>
      </c>
      <c r="C12" s="9" t="inlineStr">
        <is>
          <t>Greeting and order taking</t>
        </is>
      </c>
      <c r="D12" s="8" t="inlineStr">
        <is>
          <t>Was the auditor greeted within 30 seconds and was the order repeated back?</t>
        </is>
      </c>
      <c r="E12" s="8" t="inlineStr">
        <is>
          <t>Yes / No / N/A</t>
        </is>
      </c>
      <c r="F12" s="8" t="inlineStr">
        <is>
          <t>No</t>
        </is>
      </c>
      <c r="G12" s="7" t="n">
        <v>3</v>
      </c>
      <c r="H12" s="7" t="inlineStr"/>
      <c r="I12" s="8" t="inlineStr">
        <is>
          <t>Greeted promptly, order read back, upsell of one add-on offered.</t>
        </is>
      </c>
      <c r="J12" s="10" t="inlineStr"/>
      <c r="K12" s="10" t="inlineStr"/>
      <c r="L12" s="7">
        <f>IF(J12="Yes",G12,IF(OR(J12="No",J12=""),0,""))</f>
        <v/>
      </c>
    </row>
    <row r="13">
      <c r="A13" s="7" t="n">
        <v>7</v>
      </c>
      <c r="B13" s="8" t="inlineStr">
        <is>
          <t>Counter and order accuracy</t>
        </is>
      </c>
      <c r="C13" s="9" t="inlineStr">
        <is>
          <t>Order accuracy</t>
        </is>
      </c>
      <c r="D13" s="8" t="inlineStr">
        <is>
          <t>Did the order served match the bill exactly, including customisation?</t>
        </is>
      </c>
      <c r="E13" s="8" t="inlineStr">
        <is>
          <t>Yes / No / N/A</t>
        </is>
      </c>
      <c r="F13" s="8" t="inlineStr">
        <is>
          <t>Optional</t>
        </is>
      </c>
      <c r="G13" s="7" t="n">
        <v>4</v>
      </c>
      <c r="H13" s="7" t="inlineStr"/>
      <c r="I13" s="8" t="inlineStr">
        <is>
          <t>Every item and customisation on the bill served correctly.</t>
        </is>
      </c>
      <c r="J13" s="10" t="inlineStr"/>
      <c r="K13" s="10" t="inlineStr"/>
      <c r="L13" s="7">
        <f>IF(J13="Yes",G13,IF(OR(J13="No",J13=""),0,""))</f>
        <v/>
      </c>
    </row>
    <row r="14">
      <c r="A14" s="7" t="n">
        <v>8</v>
      </c>
      <c r="B14" s="8" t="inlineStr">
        <is>
          <t>Counter and order accuracy</t>
        </is>
      </c>
      <c r="C14" s="9" t="inlineStr">
        <is>
          <t>Service time</t>
        </is>
      </c>
      <c r="D14" s="8" t="inlineStr">
        <is>
          <t>Was the order served within the brand's service time standard?</t>
        </is>
      </c>
      <c r="E14" s="8" t="inlineStr">
        <is>
          <t>Yes / No / N/A</t>
        </is>
      </c>
      <c r="F14" s="8" t="inlineStr">
        <is>
          <t>No</t>
        </is>
      </c>
      <c r="G14" s="7" t="n">
        <v>3</v>
      </c>
      <c r="H14" s="7" t="inlineStr"/>
      <c r="I14" s="8" t="inlineStr">
        <is>
          <t>Order served within the standard time for that item, measured from billing.</t>
        </is>
      </c>
      <c r="J14" s="10" t="inlineStr"/>
      <c r="K14" s="10" t="inlineStr"/>
      <c r="L14" s="7">
        <f>IF(J14="Yes",G14,IF(OR(J14="No",J14=""),0,""))</f>
        <v/>
      </c>
    </row>
    <row r="15">
      <c r="A15" s="7" t="n">
        <v>9</v>
      </c>
      <c r="B15" s="8" t="inlineStr">
        <is>
          <t>Counter and order accuracy</t>
        </is>
      </c>
      <c r="C15" s="9" t="inlineStr">
        <is>
          <t>Product quality</t>
        </is>
      </c>
      <c r="D15" s="8" t="inlineStr">
        <is>
          <t>Did the product served match the brand's recipe card for look, portion and temperature?</t>
        </is>
      </c>
      <c r="E15" s="8" t="inlineStr">
        <is>
          <t>Yes / No / N/A</t>
        </is>
      </c>
      <c r="F15" s="8" t="inlineStr">
        <is>
          <t>Required</t>
        </is>
      </c>
      <c r="G15" s="7" t="n">
        <v>4</v>
      </c>
      <c r="H15" s="7" t="inlineStr"/>
      <c r="I15" s="8" t="inlineStr">
        <is>
          <t>Portion, garnish and temperature match the recipe card photo.</t>
        </is>
      </c>
      <c r="J15" s="10" t="inlineStr"/>
      <c r="K15" s="10" t="inlineStr"/>
      <c r="L15" s="7">
        <f>IF(J15="Yes",G15,IF(OR(J15="No",J15=""),0,""))</f>
        <v/>
      </c>
    </row>
    <row r="16">
      <c r="A16" s="7" t="n">
        <v>10</v>
      </c>
      <c r="B16" s="8" t="inlineStr">
        <is>
          <t>Kitchen hygiene and temperatures</t>
        </is>
      </c>
      <c r="C16" s="9" t="inlineStr">
        <is>
          <t>Kitchen cleanliness</t>
        </is>
      </c>
      <c r="D16" s="8" t="inlineStr">
        <is>
          <t>Are kitchen floors, counters and equipment clean with no food debris or grease build-up?</t>
        </is>
      </c>
      <c r="E16" s="8" t="inlineStr">
        <is>
          <t>Yes / No / N/A</t>
        </is>
      </c>
      <c r="F16" s="8" t="inlineStr">
        <is>
          <t>Required</t>
        </is>
      </c>
      <c r="G16" s="7" t="n">
        <v>4</v>
      </c>
      <c r="H16" s="7" t="inlineStr"/>
      <c r="I16" s="8" t="inlineStr">
        <is>
          <t>Surfaces wiped, floor dry, hood and filters free of grease build-up.</t>
        </is>
      </c>
      <c r="J16" s="10" t="inlineStr"/>
      <c r="K16" s="10" t="inlineStr"/>
      <c r="L16" s="7">
        <f>IF(J16="Yes",G16,IF(OR(J16="No",J16=""),0,""))</f>
        <v/>
      </c>
    </row>
    <row r="17">
      <c r="A17" s="11" t="n">
        <v>11</v>
      </c>
      <c r="B17" s="12" t="inlineStr">
        <is>
          <t>Kitchen hygiene and temperatures</t>
        </is>
      </c>
      <c r="C17" s="13" t="inlineStr">
        <is>
          <t>Chiller and freezer temperatures</t>
        </is>
      </c>
      <c r="D17" s="12" t="inlineStr">
        <is>
          <t>Are chillers at 5 degrees or below and freezers at minus 18 or below, with logs filled?</t>
        </is>
      </c>
      <c r="E17" s="12" t="inlineStr">
        <is>
          <t>Yes / No / N/A</t>
        </is>
      </c>
      <c r="F17" s="12" t="inlineStr">
        <is>
          <t>Required</t>
        </is>
      </c>
      <c r="G17" s="11" t="n">
        <v>5</v>
      </c>
      <c r="H17" s="11" t="inlineStr">
        <is>
          <t>Yes</t>
        </is>
      </c>
      <c r="I17" s="12" t="inlineStr">
        <is>
          <t>Readings in range at audit, temperature log complete for every shift.</t>
        </is>
      </c>
      <c r="J17" s="10" t="inlineStr"/>
      <c r="K17" s="10" t="inlineStr"/>
      <c r="L17" s="11">
        <f>IF(J17="Yes",G17,IF(OR(J17="No",J17=""),0,""))</f>
        <v/>
      </c>
    </row>
    <row r="18">
      <c r="A18" s="7" t="n">
        <v>12</v>
      </c>
      <c r="B18" s="8" t="inlineStr">
        <is>
          <t>Kitchen hygiene and temperatures</t>
        </is>
      </c>
      <c r="C18" s="9" t="inlineStr">
        <is>
          <t>Hot holding temperature</t>
        </is>
      </c>
      <c r="D18" s="8" t="inlineStr">
        <is>
          <t>Is hot food held at 63 degrees or above, checked with a probe?</t>
        </is>
      </c>
      <c r="E18" s="8" t="inlineStr">
        <is>
          <t>Yes / No / N/A</t>
        </is>
      </c>
      <c r="F18" s="8" t="inlineStr">
        <is>
          <t>Optional</t>
        </is>
      </c>
      <c r="G18" s="7" t="n">
        <v>4</v>
      </c>
      <c r="H18" s="7" t="inlineStr"/>
      <c r="I18" s="8" t="inlineStr">
        <is>
          <t>Probe reading at or above 63 degrees, probe cleaned after use.</t>
        </is>
      </c>
      <c r="J18" s="10" t="inlineStr"/>
      <c r="K18" s="10" t="inlineStr"/>
      <c r="L18" s="7">
        <f>IF(J18="Yes",G18,IF(OR(J18="No",J18=""),0,""))</f>
        <v/>
      </c>
    </row>
    <row r="19">
      <c r="A19" s="7" t="n">
        <v>13</v>
      </c>
      <c r="B19" s="8" t="inlineStr">
        <is>
          <t>Kitchen hygiene and temperatures</t>
        </is>
      </c>
      <c r="C19" s="9" t="inlineStr">
        <is>
          <t>Raw and cooked separation</t>
        </is>
      </c>
      <c r="D19" s="8" t="inlineStr">
        <is>
          <t>Are raw and cooked foods stored separately with colour coded boards and knives in use?</t>
        </is>
      </c>
      <c r="E19" s="8" t="inlineStr">
        <is>
          <t>Yes / No / N/A</t>
        </is>
      </c>
      <c r="F19" s="8" t="inlineStr">
        <is>
          <t>Required</t>
        </is>
      </c>
      <c r="G19" s="7" t="n">
        <v>4</v>
      </c>
      <c r="H19" s="7" t="inlineStr"/>
      <c r="I19" s="8" t="inlineStr">
        <is>
          <t>Raw below cooked in chillers, colour coded boards used as per the chart.</t>
        </is>
      </c>
      <c r="J19" s="10" t="inlineStr"/>
      <c r="K19" s="10" t="inlineStr"/>
      <c r="L19" s="7">
        <f>IF(J19="Yes",G19,IF(OR(J19="No",J19=""),0,""))</f>
        <v/>
      </c>
    </row>
    <row r="20">
      <c r="A20" s="11" t="n">
        <v>14</v>
      </c>
      <c r="B20" s="12" t="inlineStr">
        <is>
          <t>Kitchen hygiene and temperatures</t>
        </is>
      </c>
      <c r="C20" s="13" t="inlineStr">
        <is>
          <t>Food date labels</t>
        </is>
      </c>
      <c r="D20" s="12" t="inlineStr">
        <is>
          <t>Does every prepared and opened food item carry a date label within its use-by?</t>
        </is>
      </c>
      <c r="E20" s="12" t="inlineStr">
        <is>
          <t>Yes / No / N/A</t>
        </is>
      </c>
      <c r="F20" s="12" t="inlineStr">
        <is>
          <t>Required</t>
        </is>
      </c>
      <c r="G20" s="11" t="n">
        <v>5</v>
      </c>
      <c r="H20" s="11" t="inlineStr">
        <is>
          <t>Yes</t>
        </is>
      </c>
      <c r="I20" s="12" t="inlineStr">
        <is>
          <t>Every container labelled with prep date, use-by and initials, nothing expired.</t>
        </is>
      </c>
      <c r="J20" s="10" t="inlineStr"/>
      <c r="K20" s="10" t="inlineStr"/>
      <c r="L20" s="11">
        <f>IF(J20="Yes",G20,IF(OR(J20="No",J20=""),0,""))</f>
        <v/>
      </c>
    </row>
    <row r="21">
      <c r="A21" s="7" t="n">
        <v>15</v>
      </c>
      <c r="B21" s="8" t="inlineStr">
        <is>
          <t>Kitchen hygiene and temperatures</t>
        </is>
      </c>
      <c r="C21" s="9" t="inlineStr">
        <is>
          <t>Hand-wash station</t>
        </is>
      </c>
      <c r="D21" s="8" t="inlineStr">
        <is>
          <t>Is the hand-wash station working with soap, hand towels and the hand-wash poster?</t>
        </is>
      </c>
      <c r="E21" s="8" t="inlineStr">
        <is>
          <t>Yes / No / N/A</t>
        </is>
      </c>
      <c r="F21" s="8" t="inlineStr">
        <is>
          <t>Required</t>
        </is>
      </c>
      <c r="G21" s="7" t="n">
        <v>4</v>
      </c>
      <c r="H21" s="7" t="inlineStr"/>
      <c r="I21" s="8" t="inlineStr">
        <is>
          <t>Hot water running, soap and towels stocked, sink used only for hands.</t>
        </is>
      </c>
      <c r="J21" s="10" t="inlineStr"/>
      <c r="K21" s="10" t="inlineStr"/>
      <c r="L21" s="7">
        <f>IF(J21="Yes",G21,IF(OR(J21="No",J21=""),0,""))</f>
        <v/>
      </c>
    </row>
    <row r="22">
      <c r="A22" s="11" t="n">
        <v>16</v>
      </c>
      <c r="B22" s="12" t="inlineStr">
        <is>
          <t>Kitchen hygiene and temperatures</t>
        </is>
      </c>
      <c r="C22" s="13" t="inlineStr">
        <is>
          <t>Pest evidence</t>
        </is>
      </c>
      <c r="D22" s="12" t="inlineStr">
        <is>
          <t>Is the kitchen and store free of any pest evidence and is the pest control record current?</t>
        </is>
      </c>
      <c r="E22" s="12" t="inlineStr">
        <is>
          <t>Yes / No / N/A</t>
        </is>
      </c>
      <c r="F22" s="12" t="inlineStr">
        <is>
          <t>Optional</t>
        </is>
      </c>
      <c r="G22" s="11" t="n">
        <v>5</v>
      </c>
      <c r="H22" s="11" t="inlineStr">
        <is>
          <t>Yes</t>
        </is>
      </c>
      <c r="I22" s="12" t="inlineStr">
        <is>
          <t>No droppings or insects seen, pest control done within the scheduled date.</t>
        </is>
      </c>
      <c r="J22" s="10" t="inlineStr"/>
      <c r="K22" s="10" t="inlineStr"/>
      <c r="L22" s="11">
        <f>IF(J22="Yes",G22,IF(OR(J22="No",J22=""),0,""))</f>
        <v/>
      </c>
    </row>
    <row r="23">
      <c r="A23" s="7" t="n">
        <v>17</v>
      </c>
      <c r="B23" s="8" t="inlineStr">
        <is>
          <t>Staff hygiene</t>
        </is>
      </c>
      <c r="C23" s="9" t="inlineStr">
        <is>
          <t>Hairnets and caps</t>
        </is>
      </c>
      <c r="D23" s="8" t="inlineStr">
        <is>
          <t>Are all food handlers wearing hairnets or caps and clean uniforms?</t>
        </is>
      </c>
      <c r="E23" s="8" t="inlineStr">
        <is>
          <t>Yes / No / N/A</t>
        </is>
      </c>
      <c r="F23" s="8" t="inlineStr">
        <is>
          <t>Required</t>
        </is>
      </c>
      <c r="G23" s="7" t="n">
        <v>3</v>
      </c>
      <c r="H23" s="7" t="inlineStr"/>
      <c r="I23" s="8" t="inlineStr">
        <is>
          <t>Every food handler capped or netted, aprons and uniforms clean.</t>
        </is>
      </c>
      <c r="J23" s="10" t="inlineStr"/>
      <c r="K23" s="10" t="inlineStr"/>
      <c r="L23" s="7">
        <f>IF(J23="Yes",G23,IF(OR(J23="No",J23=""),0,""))</f>
        <v/>
      </c>
    </row>
    <row r="24">
      <c r="A24" s="7" t="n">
        <v>18</v>
      </c>
      <c r="B24" s="8" t="inlineStr">
        <is>
          <t>Staff hygiene</t>
        </is>
      </c>
      <c r="C24" s="9" t="inlineStr">
        <is>
          <t>Gloves and jewellery</t>
        </is>
      </c>
      <c r="D24" s="8" t="inlineStr">
        <is>
          <t>Are gloves used for ready-to-eat food and is jewellery removed in the kitchen?</t>
        </is>
      </c>
      <c r="E24" s="8" t="inlineStr">
        <is>
          <t>Yes / No / N/A</t>
        </is>
      </c>
      <c r="F24" s="8" t="inlineStr">
        <is>
          <t>Optional</t>
        </is>
      </c>
      <c r="G24" s="7" t="n">
        <v>3</v>
      </c>
      <c r="H24" s="7" t="inlineStr"/>
      <c r="I24" s="8" t="inlineStr">
        <is>
          <t>Gloves changed between tasks, no rings, watches or bangles on food handlers.</t>
        </is>
      </c>
      <c r="J24" s="10" t="inlineStr"/>
      <c r="K24" s="10" t="inlineStr"/>
      <c r="L24" s="7">
        <f>IF(J24="Yes",G24,IF(OR(J24="No",J24=""),0,""))</f>
        <v/>
      </c>
    </row>
    <row r="25">
      <c r="A25" s="7" t="n">
        <v>19</v>
      </c>
      <c r="B25" s="8" t="inlineStr">
        <is>
          <t>Staff hygiene</t>
        </is>
      </c>
      <c r="C25" s="9" t="inlineStr">
        <is>
          <t>Staff health records</t>
        </is>
      </c>
      <c r="D25" s="8" t="inlineStr">
        <is>
          <t>Are medical fitness certificates on file for every food handler?</t>
        </is>
      </c>
      <c r="E25" s="8" t="inlineStr">
        <is>
          <t>Yes / No / N/A</t>
        </is>
      </c>
      <c r="F25" s="8" t="inlineStr">
        <is>
          <t>No</t>
        </is>
      </c>
      <c r="G25" s="7" t="n">
        <v>3</v>
      </c>
      <c r="H25" s="7" t="inlineStr"/>
      <c r="I25" s="8" t="inlineStr">
        <is>
          <t>Fitness certificate current for every food handler on the roster.</t>
        </is>
      </c>
      <c r="J25" s="10" t="inlineStr"/>
      <c r="K25" s="10" t="inlineStr"/>
      <c r="L25" s="7">
        <f>IF(J25="Yes",G25,IF(OR(J25="No",J25=""),0,""))</f>
        <v/>
      </c>
    </row>
    <row r="26">
      <c r="A26" s="7" t="n">
        <v>20</v>
      </c>
      <c r="B26" s="8" t="inlineStr">
        <is>
          <t>Staff hygiene</t>
        </is>
      </c>
      <c r="C26" s="9" t="inlineStr">
        <is>
          <t>Hand-wash compliance</t>
        </is>
      </c>
      <c r="D26" s="8" t="inlineStr">
        <is>
          <t>Did staff wash hands on entering the kitchen and after handling waste or cash?</t>
        </is>
      </c>
      <c r="E26" s="8" t="inlineStr">
        <is>
          <t>Yes / No / N/A</t>
        </is>
      </c>
      <c r="F26" s="8" t="inlineStr">
        <is>
          <t>No</t>
        </is>
      </c>
      <c r="G26" s="7" t="n">
        <v>3</v>
      </c>
      <c r="H26" s="7" t="inlineStr"/>
      <c r="I26" s="8" t="inlineStr">
        <is>
          <t>Observed staff washing hands at every trigger point during the audit.</t>
        </is>
      </c>
      <c r="J26" s="10" t="inlineStr"/>
      <c r="K26" s="10" t="inlineStr"/>
      <c r="L26" s="7">
        <f>IF(J26="Yes",G26,IF(OR(J26="No",J26=""),0,""))</f>
        <v/>
      </c>
    </row>
    <row r="27">
      <c r="A27" s="7" t="n">
        <v>21</v>
      </c>
      <c r="B27" s="8" t="inlineStr">
        <is>
          <t>Seating and washrooms</t>
        </is>
      </c>
      <c r="C27" s="9" t="inlineStr">
        <is>
          <t>Seating area clean</t>
        </is>
      </c>
      <c r="D27" s="8" t="inlineStr">
        <is>
          <t>Are tables cleared and wiped within minutes of guests leaving?</t>
        </is>
      </c>
      <c r="E27" s="8" t="inlineStr">
        <is>
          <t>Yes / No / N/A</t>
        </is>
      </c>
      <c r="F27" s="8" t="inlineStr">
        <is>
          <t>Required</t>
        </is>
      </c>
      <c r="G27" s="7" t="n">
        <v>3</v>
      </c>
      <c r="H27" s="7" t="inlineStr"/>
      <c r="I27" s="8" t="inlineStr">
        <is>
          <t>No table left uncleared for more than five minutes during the audit.</t>
        </is>
      </c>
      <c r="J27" s="10" t="inlineStr"/>
      <c r="K27" s="10" t="inlineStr"/>
      <c r="L27" s="7">
        <f>IF(J27="Yes",G27,IF(OR(J27="No",J27=""),0,""))</f>
        <v/>
      </c>
    </row>
    <row r="28">
      <c r="A28" s="7" t="n">
        <v>22</v>
      </c>
      <c r="B28" s="8" t="inlineStr">
        <is>
          <t>Seating and washrooms</t>
        </is>
      </c>
      <c r="C28" s="9" t="inlineStr">
        <is>
          <t>Furniture condition</t>
        </is>
      </c>
      <c r="D28" s="8" t="inlineStr">
        <is>
          <t>Is seating free of damage, with no wobbly tables or torn upholstery?</t>
        </is>
      </c>
      <c r="E28" s="8" t="inlineStr">
        <is>
          <t>Yes / No / N/A</t>
        </is>
      </c>
      <c r="F28" s="8" t="inlineStr">
        <is>
          <t>Optional</t>
        </is>
      </c>
      <c r="G28" s="7" t="n">
        <v>2</v>
      </c>
      <c r="H28" s="7" t="inlineStr"/>
      <c r="I28" s="8" t="inlineStr">
        <is>
          <t>All chairs and tables sturdy, upholstery intact, no broken fixtures.</t>
        </is>
      </c>
      <c r="J28" s="10" t="inlineStr"/>
      <c r="K28" s="10" t="inlineStr"/>
      <c r="L28" s="7">
        <f>IF(J28="Yes",G28,IF(OR(J28="No",J28=""),0,""))</f>
        <v/>
      </c>
    </row>
    <row r="29">
      <c r="A29" s="7" t="n">
        <v>23</v>
      </c>
      <c r="B29" s="8" t="inlineStr">
        <is>
          <t>Seating and washrooms</t>
        </is>
      </c>
      <c r="C29" s="9" t="inlineStr">
        <is>
          <t>Seating area ambience</t>
        </is>
      </c>
      <c r="D29" s="8" t="inlineStr">
        <is>
          <t>Are lighting, music volume and air conditioning as per the brand standard?</t>
        </is>
      </c>
      <c r="E29" s="8" t="inlineStr">
        <is>
          <t>Yes / No / N/A</t>
        </is>
      </c>
      <c r="F29" s="8" t="inlineStr">
        <is>
          <t>No</t>
        </is>
      </c>
      <c r="G29" s="7" t="n">
        <v>2</v>
      </c>
      <c r="H29" s="7" t="inlineStr"/>
      <c r="I29" s="8" t="inlineStr">
        <is>
          <t>Lights working, music at the set volume, room comfortably cool.</t>
        </is>
      </c>
      <c r="J29" s="10" t="inlineStr"/>
      <c r="K29" s="10" t="inlineStr"/>
      <c r="L29" s="7">
        <f>IF(J29="Yes",G29,IF(OR(J29="No",J29=""),0,""))</f>
        <v/>
      </c>
    </row>
    <row r="30">
      <c r="A30" s="7" t="n">
        <v>24</v>
      </c>
      <c r="B30" s="8" t="inlineStr">
        <is>
          <t>Seating and washrooms</t>
        </is>
      </c>
      <c r="C30" s="9" t="inlineStr">
        <is>
          <t>Guest washrooms</t>
        </is>
      </c>
      <c r="D30" s="8" t="inlineStr">
        <is>
          <t>Are washrooms clean, dry and stocked with a cleaning log signed in the last hour?</t>
        </is>
      </c>
      <c r="E30" s="8" t="inlineStr">
        <is>
          <t>Yes / No / N/A</t>
        </is>
      </c>
      <c r="F30" s="8" t="inlineStr">
        <is>
          <t>Required</t>
        </is>
      </c>
      <c r="G30" s="7" t="n">
        <v>3</v>
      </c>
      <c r="H30" s="7" t="inlineStr"/>
      <c r="I30" s="8" t="inlineStr">
        <is>
          <t>Floor dry, soap and tissue stocked, log signed within the last hour.</t>
        </is>
      </c>
      <c r="J30" s="10" t="inlineStr"/>
      <c r="K30" s="10" t="inlineStr"/>
      <c r="L30" s="7">
        <f>IF(J30="Yes",G30,IF(OR(J30="No",J30=""),0,""))</f>
        <v/>
      </c>
    </row>
    <row r="31">
      <c r="A31" s="7" t="n">
        <v>25</v>
      </c>
      <c r="B31" s="8" t="inlineStr">
        <is>
          <t>Seating and washrooms</t>
        </is>
      </c>
      <c r="C31" s="9" t="inlineStr">
        <is>
          <t>Waste bins</t>
        </is>
      </c>
      <c r="D31" s="8" t="inlineStr">
        <is>
          <t>Are waste bins lidded, lined and emptied before they overflow, with wet and dry separated?</t>
        </is>
      </c>
      <c r="E31" s="8" t="inlineStr">
        <is>
          <t>Yes / No / N/A</t>
        </is>
      </c>
      <c r="F31" s="8" t="inlineStr">
        <is>
          <t>Optional</t>
        </is>
      </c>
      <c r="G31" s="7" t="n">
        <v>2</v>
      </c>
      <c r="H31" s="7" t="inlineStr"/>
      <c r="I31" s="8" t="inlineStr">
        <is>
          <t>Bins lidded and lined, none overflowing, wet and dry waste kept apart.</t>
        </is>
      </c>
      <c r="J31" s="10" t="inlineStr"/>
      <c r="K31" s="10" t="inlineStr"/>
      <c r="L31" s="7">
        <f>IF(J31="Yes",G31,IF(OR(J31="No",J31=""),0,""))</f>
        <v/>
      </c>
    </row>
    <row r="32">
      <c r="A32" s="11" t="n">
        <v>26</v>
      </c>
      <c r="B32" s="12" t="inlineStr">
        <is>
          <t>FSSAI and licences</t>
        </is>
      </c>
      <c r="C32" s="13" t="inlineStr">
        <is>
          <t>FSSAI licence display</t>
        </is>
      </c>
      <c r="D32" s="12" t="inlineStr">
        <is>
          <t>Is a valid FSSAI licence displayed where customers can see it?</t>
        </is>
      </c>
      <c r="E32" s="12" t="inlineStr">
        <is>
          <t>Yes / No / N/A</t>
        </is>
      </c>
      <c r="F32" s="12" t="inlineStr">
        <is>
          <t>Required</t>
        </is>
      </c>
      <c r="G32" s="11" t="n">
        <v>5</v>
      </c>
      <c r="H32" s="11" t="inlineStr">
        <is>
          <t>Yes</t>
        </is>
      </c>
      <c r="I32" s="12" t="inlineStr">
        <is>
          <t>Licence current, displayed near the counter, name and address match the outlet.</t>
        </is>
      </c>
      <c r="J32" s="10" t="inlineStr"/>
      <c r="K32" s="10" t="inlineStr"/>
      <c r="L32" s="11">
        <f>IF(J32="Yes",G32,IF(OR(J32="No",J32=""),0,""))</f>
        <v/>
      </c>
    </row>
    <row r="33">
      <c r="A33" s="7" t="n">
        <v>27</v>
      </c>
      <c r="B33" s="8" t="inlineStr">
        <is>
          <t>FSSAI and licences</t>
        </is>
      </c>
      <c r="C33" s="9" t="inlineStr">
        <is>
          <t>Other licences</t>
        </is>
      </c>
      <c r="D33" s="8" t="inlineStr">
        <is>
          <t>Are the Shops and Establishments certificate, GST registration and trade licence displayed and valid?</t>
        </is>
      </c>
      <c r="E33" s="8" t="inlineStr">
        <is>
          <t>Yes / No / N/A</t>
        </is>
      </c>
      <c r="F33" s="8" t="inlineStr">
        <is>
          <t>Required</t>
        </is>
      </c>
      <c r="G33" s="7" t="n">
        <v>3</v>
      </c>
      <c r="H33" s="7" t="inlineStr"/>
      <c r="I33" s="8" t="inlineStr">
        <is>
          <t>All certificates current and displayed together near the counter.</t>
        </is>
      </c>
      <c r="J33" s="10" t="inlineStr"/>
      <c r="K33" s="10" t="inlineStr"/>
      <c r="L33" s="7">
        <f>IF(J33="Yes",G33,IF(OR(J33="No",J33=""),0,""))</f>
        <v/>
      </c>
    </row>
    <row r="34">
      <c r="A34" s="7" t="n">
        <v>28</v>
      </c>
      <c r="B34" s="8" t="inlineStr">
        <is>
          <t>FSSAI and licences</t>
        </is>
      </c>
      <c r="C34" s="9" t="inlineStr">
        <is>
          <t>Water testing report</t>
        </is>
      </c>
      <c r="D34" s="8" t="inlineStr">
        <is>
          <t>Is a current water testing report on file for drinking water used in the outlet?</t>
        </is>
      </c>
      <c r="E34" s="8" t="inlineStr">
        <is>
          <t>Yes / No / N/A</t>
        </is>
      </c>
      <c r="F34" s="8" t="inlineStr">
        <is>
          <t>No</t>
        </is>
      </c>
      <c r="G34" s="7" t="n">
        <v>3</v>
      </c>
      <c r="H34" s="7" t="inlineStr"/>
      <c r="I34" s="8" t="inlineStr">
        <is>
          <t>Report dated within the testing interval the brand sets, results within limits.</t>
        </is>
      </c>
      <c r="J34" s="10" t="inlineStr"/>
      <c r="K34" s="10" t="inlineStr"/>
      <c r="L34" s="7">
        <f>IF(J34="Yes",G34,IF(OR(J34="No",J34=""),0,""))</f>
        <v/>
      </c>
    </row>
    <row r="35">
      <c r="A35" s="7" t="n">
        <v>29</v>
      </c>
      <c r="B35" s="8" t="inlineStr">
        <is>
          <t>FSSAI and licences</t>
        </is>
      </c>
      <c r="C35" s="9" t="inlineStr">
        <is>
          <t>DPDP and CCTV notices</t>
        </is>
      </c>
      <c r="D35" s="8" t="inlineStr">
        <is>
          <t>Are the DPDP recording notice and the CCTV notice displayed at the entrance?</t>
        </is>
      </c>
      <c r="E35" s="8" t="inlineStr">
        <is>
          <t>Yes / No / N/A</t>
        </is>
      </c>
      <c r="F35" s="8" t="inlineStr">
        <is>
          <t>Required</t>
        </is>
      </c>
      <c r="G35" s="7" t="n">
        <v>2</v>
      </c>
      <c r="H35" s="7" t="inlineStr"/>
      <c r="I35" s="8" t="inlineStr">
        <is>
          <t>Both notices visible at the entrance with clear text.</t>
        </is>
      </c>
      <c r="J35" s="10" t="inlineStr"/>
      <c r="K35" s="10" t="inlineStr"/>
      <c r="L35" s="7">
        <f>IF(J35="Yes",G35,IF(OR(J35="No",J35=""),0,""))</f>
        <v/>
      </c>
    </row>
    <row r="36">
      <c r="A36" s="7" t="n">
        <v>30</v>
      </c>
      <c r="B36" s="8" t="inlineStr">
        <is>
          <t>Fire safety and cash</t>
        </is>
      </c>
      <c r="C36" s="9" t="inlineStr">
        <is>
          <t>Fire extinguishers and blanket</t>
        </is>
      </c>
      <c r="D36" s="8" t="inlineStr">
        <is>
          <t>Are extinguishers and a fire blanket mounted near the kitchen, charged and in service date?</t>
        </is>
      </c>
      <c r="E36" s="8" t="inlineStr">
        <is>
          <t>Yes / No / N/A</t>
        </is>
      </c>
      <c r="F36" s="8" t="inlineStr">
        <is>
          <t>Required</t>
        </is>
      </c>
      <c r="G36" s="7" t="n">
        <v>4</v>
      </c>
      <c r="H36" s="7" t="inlineStr"/>
      <c r="I36" s="8" t="inlineStr">
        <is>
          <t>Extinguishers in green, fire blanket in place, service tags current.</t>
        </is>
      </c>
      <c r="J36" s="10" t="inlineStr"/>
      <c r="K36" s="10" t="inlineStr"/>
      <c r="L36" s="7">
        <f>IF(J36="Yes",G36,IF(OR(J36="No",J36=""),0,""))</f>
        <v/>
      </c>
    </row>
    <row r="37">
      <c r="A37" s="11" t="n">
        <v>31</v>
      </c>
      <c r="B37" s="12" t="inlineStr">
        <is>
          <t>Fire safety and cash</t>
        </is>
      </c>
      <c r="C37" s="13" t="inlineStr">
        <is>
          <t>Gas cylinders and lines</t>
        </is>
      </c>
      <c r="D37" s="12" t="inlineStr">
        <is>
          <t>Are gas cylinders chained, lines checked and the gas leak detector working?</t>
        </is>
      </c>
      <c r="E37" s="12" t="inlineStr">
        <is>
          <t>Yes / No / N/A</t>
        </is>
      </c>
      <c r="F37" s="12" t="inlineStr">
        <is>
          <t>Optional</t>
        </is>
      </c>
      <c r="G37" s="11" t="n">
        <v>5</v>
      </c>
      <c r="H37" s="11" t="inlineStr">
        <is>
          <t>Yes</t>
        </is>
      </c>
      <c r="I37" s="12" t="inlineStr">
        <is>
          <t>Cylinders secured upright, no smell of gas, detector tested today.</t>
        </is>
      </c>
      <c r="J37" s="10" t="inlineStr"/>
      <c r="K37" s="10" t="inlineStr"/>
      <c r="L37" s="11">
        <f>IF(J37="Yes",G37,IF(OR(J37="No",J37=""),0,""))</f>
        <v/>
      </c>
    </row>
    <row r="38">
      <c r="A38" s="7" t="n">
        <v>32</v>
      </c>
      <c r="B38" s="8" t="inlineStr">
        <is>
          <t>Fire safety and cash</t>
        </is>
      </c>
      <c r="C38" s="9" t="inlineStr">
        <is>
          <t>Emergency exit</t>
        </is>
      </c>
      <c r="D38" s="8" t="inlineStr">
        <is>
          <t>Is the emergency exit unlocked, clear of stock and the exit sign lit?</t>
        </is>
      </c>
      <c r="E38" s="8" t="inlineStr">
        <is>
          <t>Yes / No / N/A</t>
        </is>
      </c>
      <c r="F38" s="8" t="inlineStr">
        <is>
          <t>Required</t>
        </is>
      </c>
      <c r="G38" s="7" t="n">
        <v>4</v>
      </c>
      <c r="H38" s="7" t="inlineStr"/>
      <c r="I38" s="8" t="inlineStr">
        <is>
          <t>Exit opens freely, nothing stored in front, exit sign lit.</t>
        </is>
      </c>
      <c r="J38" s="10" t="inlineStr"/>
      <c r="K38" s="10" t="inlineStr"/>
      <c r="L38" s="7">
        <f>IF(J38="Yes",G38,IF(OR(J38="No",J38=""),0,""))</f>
        <v/>
      </c>
    </row>
    <row r="39">
      <c r="A39" s="7" t="n">
        <v>33</v>
      </c>
      <c r="B39" s="8" t="inlineStr">
        <is>
          <t>Fire safety and cash</t>
        </is>
      </c>
      <c r="C39" s="9" t="inlineStr">
        <is>
          <t>Cash tally</t>
        </is>
      </c>
      <c r="D39" s="8" t="inlineStr">
        <is>
          <t>Does the cash in the till match the system at the time of audit?</t>
        </is>
      </c>
      <c r="E39" s="8" t="inlineStr">
        <is>
          <t>Yes / No / N/A</t>
        </is>
      </c>
      <c r="F39" s="8" t="inlineStr">
        <is>
          <t>No</t>
        </is>
      </c>
      <c r="G39" s="7" t="n">
        <v>4</v>
      </c>
      <c r="H39" s="7" t="inlineStr"/>
      <c r="I39" s="8" t="inlineStr">
        <is>
          <t>Cash counted in front of the auditor, matches the system to the rupee.</t>
        </is>
      </c>
      <c r="J39" s="10" t="inlineStr"/>
      <c r="K39" s="10" t="inlineStr"/>
      <c r="L39" s="7">
        <f>IF(J39="Yes",G39,IF(OR(J39="No",J39=""),0,""))</f>
        <v/>
      </c>
    </row>
    <row r="40">
      <c r="A40" s="7" t="n">
        <v>34</v>
      </c>
      <c r="B40" s="8" t="inlineStr">
        <is>
          <t>Fire safety and cash</t>
        </is>
      </c>
      <c r="C40" s="9" t="inlineStr">
        <is>
          <t>Voids and cash deposits</t>
        </is>
      </c>
      <c r="D40" s="8" t="inlineStr">
        <is>
          <t>Are voided bills approved with a reason and cash deposits for the month made on time?</t>
        </is>
      </c>
      <c r="E40" s="8" t="inlineStr">
        <is>
          <t>Yes / No / N/A</t>
        </is>
      </c>
      <c r="F40" s="8" t="inlineStr">
        <is>
          <t>No</t>
        </is>
      </c>
      <c r="G40" s="7" t="n">
        <v>3</v>
      </c>
      <c r="H40" s="7" t="inlineStr"/>
      <c r="I40" s="8" t="inlineStr">
        <is>
          <t>Every void has an approver and reason, deposit slips filed by date.</t>
        </is>
      </c>
      <c r="J40" s="10" t="inlineStr"/>
      <c r="K40" s="10" t="inlineStr"/>
      <c r="L40" s="7">
        <f>IF(J40="Yes",G40,IF(OR(J40="No",J40=""),0,""))</f>
        <v/>
      </c>
    </row>
    <row r="42">
      <c r="I42" s="4" t="inlineStr">
        <is>
          <t>Points earned</t>
        </is>
      </c>
      <c r="L42" s="14">
        <f>SUM(L7:L40)</f>
        <v/>
      </c>
    </row>
    <row r="43">
      <c r="I43" s="4" t="inlineStr">
        <is>
          <t>Points possible (items not N/A)</t>
        </is>
      </c>
      <c r="L43" s="14">
        <f>SUMIFS(G7:G40,J7:J40,"&lt;&gt;N/A",E7:E40,"&lt;&gt;Text",E7:E40,"&lt;&gt;Number",E7:E40,"&lt;&gt;Photo")</f>
        <v/>
      </c>
    </row>
    <row r="44">
      <c r="I44" s="4" t="inlineStr">
        <is>
          <t>Fatal items failed</t>
        </is>
      </c>
      <c r="L44" s="14">
        <f>COUNTIFS(H7:H40,"Yes",J7:J40,"No")</f>
        <v/>
      </c>
    </row>
    <row r="45">
      <c r="I45" s="15" t="inlineStr">
        <is>
          <t>Score out of 100 (pass mark 85)</t>
        </is>
      </c>
      <c r="L45" s="16">
        <f>IF(L44&gt;0,0,IFERROR(ROUND(L42/L43*100,0),0))</f>
        <v/>
      </c>
    </row>
    <row r="46">
      <c r="I46" s="4" t="inlineStr">
        <is>
          <t>Result</t>
        </is>
      </c>
      <c r="L46" s="17">
        <f>IF(L44&gt;0,"FAIL (fatal)",IF(L45&gt;=85,"PASS","BELOW MARK"))</f>
        <v/>
      </c>
    </row>
  </sheetData>
  <autoFilter ref="A6:L40"/>
  <dataValidations count="1">
    <dataValidation sqref="J7 J8 J9 J10 J11 J12 J13 J14 J15 J16 J17 J18 J19 J20 J21 J22 J23 J24 J25 J26 J27 J28 J29 J30 J31 J32 J33 J34 J35 J36 J37 J38 J39 J40" showDropDown="0" showInputMessage="0" showErrorMessage="0" allowBlank="1" type="list">
      <formula1>"Yes,No,N/A"</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22" customWidth="1" min="1" max="1"/>
    <col width="100" customWidth="1" min="2" max="2"/>
  </cols>
  <sheetData>
    <row r="1">
      <c r="A1" s="4" t="inlineStr">
        <is>
          <t>Template</t>
        </is>
      </c>
      <c r="B1" s="18" t="inlineStr">
        <is>
          <t>Cafe and QSR Store Audit SOP Template</t>
        </is>
      </c>
    </row>
    <row r="2">
      <c r="A2" s="4" t="inlineStr">
        <is>
          <t>What it is</t>
        </is>
      </c>
      <c r="B2" s="18" t="inlineStr">
        <is>
          <t>A cafe and QSR store audit SOP template is the full monthly checklist an auditor uses to score a company-owned cafe or quick service outlet on service, food safety and compliance. It covers the exterior and front of house, the counter and order accuracy, kitchen hygiene and temperatures, food date labels, staff hygiene, seating and washrooms, FSSAI and other licences, fire safety and cash. The Auditor fills it on a phone during a monthly visit, with live photos of the kitchen, probe readings and counter, and the Regional Head reviews the score out of 100. Five items are fatal because they put guests or the licence at risk. A fatal fail caps the audit at zero and raises a ticket with an owner and a deadline.</t>
        </is>
      </c>
    </row>
    <row r="3">
      <c r="A3" s="4" t="inlineStr">
        <is>
          <t>Team</t>
        </is>
      </c>
      <c r="B3" s="18" t="inlineStr">
        <is>
          <t>Store Visits and Audits</t>
        </is>
      </c>
    </row>
    <row r="4">
      <c r="A4" s="4" t="inlineStr">
        <is>
          <t>Filled by</t>
        </is>
      </c>
      <c r="B4" s="18" t="inlineStr">
        <is>
          <t>Auditor</t>
        </is>
      </c>
    </row>
    <row r="5">
      <c r="A5" s="4" t="inlineStr">
        <is>
          <t>Reviewed by</t>
        </is>
      </c>
      <c r="B5" s="18" t="inlineStr">
        <is>
          <t>Regional Head</t>
        </is>
      </c>
    </row>
    <row r="6">
      <c r="A6" s="4" t="inlineStr">
        <is>
          <t>Cadence</t>
        </is>
      </c>
      <c r="B6" s="18" t="inlineStr">
        <is>
          <t>Monthly</t>
        </is>
      </c>
    </row>
    <row r="7">
      <c r="A7" s="4" t="inlineStr">
        <is>
          <t>Time</t>
        </is>
      </c>
      <c r="B7" s="18" t="inlineStr">
        <is>
          <t>About 75 minutes</t>
        </is>
      </c>
    </row>
    <row r="8">
      <c r="A8" s="4" t="inlineStr">
        <is>
          <t>Store formats</t>
        </is>
      </c>
      <c r="B8" s="18" t="inlineStr">
        <is>
          <t>Cafes and QSR (company-owned outlets)</t>
        </is>
      </c>
    </row>
    <row r="9">
      <c r="A9" s="4" t="inlineStr">
        <is>
          <t>Items</t>
        </is>
      </c>
      <c r="B9" s="18" t="inlineStr">
        <is>
          <t>34</t>
        </is>
      </c>
    </row>
    <row r="10">
      <c r="A10" s="4" t="inlineStr">
        <is>
          <t>Scoring</t>
        </is>
      </c>
      <c r="B10" s="18" t="inlineStr">
        <is>
          <t>Weight 1 to 5 per item. Score = points earned / points possible for items not marked N/A, out of 100. Pass mark 85. A failed fatal item sets the score to zero.</t>
        </is>
      </c>
    </row>
    <row r="11">
      <c r="A11" s="4" t="inlineStr">
        <is>
          <t>Source</t>
        </is>
      </c>
      <c r="B11" s="18" t="inlineStr">
        <is>
          <t>https://borentis.com/solutions/products/borentisops/checklist-templates/store-audit-sop-cafe-qsr-template/</t>
        </is>
      </c>
    </row>
    <row r="12">
      <c r="A12" s="4" t="inlineStr">
        <is>
          <t>Import</t>
        </is>
      </c>
      <c r="B12" s="18" t="inlineStr">
        <is>
          <t>The Checklist sheet keeps the columns BorentisOps reads: Section, Item, Audit question, Answer type, Photo, Weight, Fatal. Ask hello@borentis.com or book a walkthrough at borentis.com to load it into your workspace.</t>
        </is>
      </c>
    </row>
    <row r="13">
      <c r="A13" s="4" t="inlineStr">
        <is>
          <t>Licence</t>
        </is>
      </c>
      <c r="B13" s="18" t="inlineStr">
        <is>
          <t>Free to use and edit for your own stores. Published by Borentis, borentis.com.</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0" customWidth="1" min="1" max="1"/>
    <col width="100" customWidth="1" min="2" max="2"/>
  </cols>
  <sheetData>
    <row r="1">
      <c r="A1" s="19" t="inlineStr">
        <is>
          <t>Question</t>
        </is>
      </c>
      <c r="B1" s="19" t="inlineStr">
        <is>
          <t>Answer</t>
        </is>
      </c>
    </row>
    <row r="2">
      <c r="A2" s="20" t="inlineStr">
        <is>
          <t>How long does the cafe and QSR audit SOP take?</t>
        </is>
      </c>
      <c r="B2" s="20" t="inlineStr">
        <is>
          <t>A full audit of one company-owned cafe or QSR outlet takes about 75 minutes. The kitchen section takes the longest because temperatures are probed and date labels are checked container by container. The auditor should place an order as a customer first, so the counter and order accuracy items reflect normal service, and only then enter the kitchen for the hygiene checks.</t>
        </is>
      </c>
    </row>
    <row r="3">
      <c r="A3" s="20" t="inlineStr">
        <is>
          <t>Which items are fatal in this cafe audit?</t>
        </is>
      </c>
      <c r="B3" s="20" t="inlineStr">
        <is>
          <t>Five items are fatal: chiller and freezer temperatures out of range, expired or unlabelled food, pest evidence, a missing or expired FSSAI licence and an unsafe gas installation. Each is either a food safety risk to guests or a licence risk to the outlet. When any fatal item fails, BorentisOps caps the audit at zero and raises a ticket with an owner and a deadline, usually the Cafe Manager and the same day.</t>
        </is>
      </c>
    </row>
    <row r="4">
      <c r="A4" s="20" t="inlineStr">
        <is>
          <t>How is this different from the cafe audit report?</t>
        </is>
      </c>
      <c r="B4" s="20" t="inlineStr">
        <is>
          <t>This SOP is the full monthly audit for a company-owned outlet, with 34 items including licences, water testing, staff health records and fire safety. The cafe audit report is a lighter visit audit for an Area Manager on a regular round, focused on what guests see and the kitchen basics. Many brands run the SOP monthly and the visit report on every other visit in between.</t>
        </is>
      </c>
    </row>
    <row r="5">
      <c r="A5" s="20" t="inlineStr">
        <is>
          <t>Can I import this template into BorentisOps?</t>
        </is>
      </c>
      <c r="B5" s="20" t="inlineStr">
        <is>
          <t>Yes. The Excel file keeps the same columns shown on this page and imports into BorentisOps as a checklist, with weights, photo rules and fatal flags intact. A Borentis onboarding person maps the Auditor and Regional Head roles and assigns the audit to your outlets. Temperature readings can be captured as photos of the probe display, taken live with GPS and a time stamp.</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2026-09-30T04:53:40Z</dcterms:created>
  <dcterms:modified xmlns:dcterms="http://purl.org/dc/terms/" xmlns:xsi="http://www.w3.org/2001/XMLSchema-instance" xsi:type="dcterms:W3CDTF">2026-09-30T04:53:40Z</dcterms:modified>
</cp:coreProperties>
</file>