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Self Loss Prevention Checks Checklist</t>
        </is>
      </c>
    </row>
    <row r="2">
      <c r="A2" s="2" t="inlineStr">
        <is>
          <t>Weekly loss prevention self check a Store Manager runs before the auditors arrive.</t>
        </is>
      </c>
    </row>
    <row r="3">
      <c r="A3" s="3" t="inlineStr">
        <is>
          <t>Filled by Store Manager · reviewed by Loss Prevention Executive · Weekly · about 35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CCTV</t>
        </is>
      </c>
      <c r="C7" s="9" t="inlineStr">
        <is>
          <t>All cameras working</t>
        </is>
      </c>
      <c r="D7" s="8" t="inlineStr">
        <is>
          <t>Is every CCTV camera showing a clear live picture on the recorder screen?</t>
        </is>
      </c>
      <c r="E7" s="8" t="inlineStr">
        <is>
          <t>Yes / No / N/A</t>
        </is>
      </c>
      <c r="F7" s="8" t="inlineStr">
        <is>
          <t>Required</t>
        </is>
      </c>
      <c r="G7" s="7" t="n">
        <v>4</v>
      </c>
      <c r="H7" s="7" t="inlineStr"/>
      <c r="I7" s="8" t="inlineStr">
        <is>
          <t>Every channel live, no black or frozen screens, lenses clean.</t>
        </is>
      </c>
      <c r="J7" s="10" t="inlineStr"/>
      <c r="K7" s="10" t="inlineStr"/>
      <c r="L7" s="7">
        <f>IF(J7="Yes",G7,IF(OR(J7="No",J7=""),0,""))</f>
        <v/>
      </c>
    </row>
    <row r="8">
      <c r="A8" s="11" t="n">
        <v>2</v>
      </c>
      <c r="B8" s="12" t="inlineStr">
        <is>
          <t>CCTV</t>
        </is>
      </c>
      <c r="C8" s="13" t="inlineStr">
        <is>
          <t>CCTV recording days</t>
        </is>
      </c>
      <c r="D8" s="12" t="inlineStr">
        <is>
          <t>Does the recorder hold at least the number of days of footage the brand policy requires?</t>
        </is>
      </c>
      <c r="E8" s="12" t="inlineStr">
        <is>
          <t>Yes / No / N/A</t>
        </is>
      </c>
      <c r="F8" s="12" t="inlineStr">
        <is>
          <t>Required</t>
        </is>
      </c>
      <c r="G8" s="11" t="n">
        <v>5</v>
      </c>
      <c r="H8" s="11" t="inlineStr">
        <is>
          <t>Yes</t>
        </is>
      </c>
      <c r="I8" s="12" t="inlineStr">
        <is>
          <t>Oldest recording on the recorder is at least as old as the policy requires.</t>
        </is>
      </c>
      <c r="J8" s="10" t="inlineStr"/>
      <c r="K8" s="10" t="inlineStr"/>
      <c r="L8" s="11">
        <f>IF(J8="Yes",G8,IF(OR(J8="No",J8=""),0,""))</f>
        <v/>
      </c>
    </row>
    <row r="9">
      <c r="A9" s="7" t="n">
        <v>3</v>
      </c>
      <c r="B9" s="8" t="inlineStr">
        <is>
          <t>CCTV</t>
        </is>
      </c>
      <c r="C9" s="9" t="inlineStr">
        <is>
          <t>Billing counter coverage</t>
        </is>
      </c>
      <c r="D9" s="8" t="inlineStr">
        <is>
          <t>Does a camera clearly show the billing counter, cash drawer and customer side?</t>
        </is>
      </c>
      <c r="E9" s="8" t="inlineStr">
        <is>
          <t>Yes / No / N/A</t>
        </is>
      </c>
      <c r="F9" s="8" t="inlineStr">
        <is>
          <t>Required</t>
        </is>
      </c>
      <c r="G9" s="7" t="n">
        <v>4</v>
      </c>
      <c r="H9" s="7" t="inlineStr"/>
      <c r="I9" s="8" t="inlineStr">
        <is>
          <t>Cash drawer and counter visible, notes and screen readable on playback.</t>
        </is>
      </c>
      <c r="J9" s="10" t="inlineStr"/>
      <c r="K9" s="10" t="inlineStr"/>
      <c r="L9" s="7">
        <f>IF(J9="Yes",G9,IF(OR(J9="No",J9=""),0,""))</f>
        <v/>
      </c>
    </row>
    <row r="10">
      <c r="A10" s="7" t="n">
        <v>4</v>
      </c>
      <c r="B10" s="8" t="inlineStr">
        <is>
          <t>CCTV</t>
        </is>
      </c>
      <c r="C10" s="9" t="inlineStr">
        <is>
          <t>Stockroom and back door coverage</t>
        </is>
      </c>
      <c r="D10" s="8" t="inlineStr">
        <is>
          <t>Do cameras cover the stockroom, receiving area and back door?</t>
        </is>
      </c>
      <c r="E10" s="8" t="inlineStr">
        <is>
          <t>Yes / No / N/A</t>
        </is>
      </c>
      <c r="F10" s="8" t="inlineStr">
        <is>
          <t>Required</t>
        </is>
      </c>
      <c r="G10" s="7" t="n">
        <v>4</v>
      </c>
      <c r="H10" s="7" t="inlineStr"/>
      <c r="I10" s="8" t="inlineStr">
        <is>
          <t>Stockroom aisles, inward area and back door visible on playback.</t>
        </is>
      </c>
      <c r="J10" s="10" t="inlineStr"/>
      <c r="K10" s="10" t="inlineStr"/>
      <c r="L10" s="7">
        <f>IF(J10="Yes",G10,IF(OR(J10="No",J10=""),0,""))</f>
        <v/>
      </c>
    </row>
    <row r="11">
      <c r="A11" s="7" t="n">
        <v>5</v>
      </c>
      <c r="B11" s="8" t="inlineStr">
        <is>
          <t>CCTV</t>
        </is>
      </c>
      <c r="C11" s="9" t="inlineStr">
        <is>
          <t>Recorder secured</t>
        </is>
      </c>
      <c r="D11" s="8" t="inlineStr">
        <is>
          <t>Is the CCTV recorder locked away and its password known only to authorised people?</t>
        </is>
      </c>
      <c r="E11" s="8" t="inlineStr">
        <is>
          <t>Yes / No / N/A</t>
        </is>
      </c>
      <c r="F11" s="8" t="inlineStr">
        <is>
          <t>Optional</t>
        </is>
      </c>
      <c r="G11" s="7" t="n">
        <v>3</v>
      </c>
      <c r="H11" s="7" t="inlineStr"/>
      <c r="I11" s="8" t="inlineStr">
        <is>
          <t>Recorder in a locked cabinet, password not written anywhere visible.</t>
        </is>
      </c>
      <c r="J11" s="10" t="inlineStr"/>
      <c r="K11" s="10" t="inlineStr"/>
      <c r="L11" s="7">
        <f>IF(J11="Yes",G11,IF(OR(J11="No",J11=""),0,""))</f>
        <v/>
      </c>
    </row>
    <row r="12">
      <c r="A12" s="7" t="n">
        <v>6</v>
      </c>
      <c r="B12" s="8" t="inlineStr">
        <is>
          <t>Tags and high-value display</t>
        </is>
      </c>
      <c r="C12" s="9" t="inlineStr">
        <is>
          <t>Security gates working</t>
        </is>
      </c>
      <c r="D12" s="8" t="inlineStr">
        <is>
          <t>Do the security gates at the entrance alarm when a test tag is walked through?</t>
        </is>
      </c>
      <c r="E12" s="8" t="inlineStr">
        <is>
          <t>Yes / No / N/A</t>
        </is>
      </c>
      <c r="F12" s="8" t="inlineStr">
        <is>
          <t>No</t>
        </is>
      </c>
      <c r="G12" s="7" t="n">
        <v>3</v>
      </c>
      <c r="H12" s="7" t="inlineStr"/>
      <c r="I12" s="8" t="inlineStr">
        <is>
          <t>Gate alarms loudly on the test tag, both pedestals powered.</t>
        </is>
      </c>
      <c r="J12" s="10" t="inlineStr"/>
      <c r="K12" s="10" t="inlineStr"/>
      <c r="L12" s="7">
        <f>IF(J12="Yes",G12,IF(OR(J12="No",J12=""),0,""))</f>
        <v/>
      </c>
    </row>
    <row r="13">
      <c r="A13" s="7" t="n">
        <v>7</v>
      </c>
      <c r="B13" s="8" t="inlineStr">
        <is>
          <t>Tags and high-value display</t>
        </is>
      </c>
      <c r="C13" s="9" t="inlineStr">
        <is>
          <t>Security tags on stock</t>
        </is>
      </c>
      <c r="D13" s="8" t="inlineStr">
        <is>
          <t>Are security tags or labels fixed on all high-value and fast moving items on the floor?</t>
        </is>
      </c>
      <c r="E13" s="8" t="inlineStr">
        <is>
          <t>Yes / No / N/A</t>
        </is>
      </c>
      <c r="F13" s="8" t="inlineStr">
        <is>
          <t>Optional</t>
        </is>
      </c>
      <c r="G13" s="7" t="n">
        <v>3</v>
      </c>
      <c r="H13" s="7" t="inlineStr"/>
      <c r="I13" s="8" t="inlineStr">
        <is>
          <t>Random check of ten high-value items finds all ten tagged.</t>
        </is>
      </c>
      <c r="J13" s="10" t="inlineStr"/>
      <c r="K13" s="10" t="inlineStr"/>
      <c r="L13" s="7">
        <f>IF(J13="Yes",G13,IF(OR(J13="No",J13=""),0,""))</f>
        <v/>
      </c>
    </row>
    <row r="14">
      <c r="A14" s="7" t="n">
        <v>8</v>
      </c>
      <c r="B14" s="8" t="inlineStr">
        <is>
          <t>Tags and high-value display</t>
        </is>
      </c>
      <c r="C14" s="9" t="inlineStr">
        <is>
          <t>Tag detacher control</t>
        </is>
      </c>
      <c r="D14" s="8" t="inlineStr">
        <is>
          <t>Are tag detachers fixed at the billing counter and not lying loose?</t>
        </is>
      </c>
      <c r="E14" s="8" t="inlineStr">
        <is>
          <t>Yes / No / N/A</t>
        </is>
      </c>
      <c r="F14" s="8" t="inlineStr">
        <is>
          <t>Optional</t>
        </is>
      </c>
      <c r="G14" s="7" t="n">
        <v>3</v>
      </c>
      <c r="H14" s="7" t="inlineStr"/>
      <c r="I14" s="8" t="inlineStr">
        <is>
          <t>Detacher fixed or tethered at the counter, spare detacher locked away.</t>
        </is>
      </c>
      <c r="J14" s="10" t="inlineStr"/>
      <c r="K14" s="10" t="inlineStr"/>
      <c r="L14" s="7">
        <f>IF(J14="Yes",G14,IF(OR(J14="No",J14=""),0,""))</f>
        <v/>
      </c>
    </row>
    <row r="15">
      <c r="A15" s="7" t="n">
        <v>9</v>
      </c>
      <c r="B15" s="8" t="inlineStr">
        <is>
          <t>Tags and high-value display</t>
        </is>
      </c>
      <c r="C15" s="9" t="inlineStr">
        <is>
          <t>High-value display security</t>
        </is>
      </c>
      <c r="D15" s="8" t="inlineStr">
        <is>
          <t>Are high-value items tethered, in locked counters or in locked cabinets as per standard?</t>
        </is>
      </c>
      <c r="E15" s="8" t="inlineStr">
        <is>
          <t>Yes / No / N/A</t>
        </is>
      </c>
      <c r="F15" s="8" t="inlineStr">
        <is>
          <t>Required</t>
        </is>
      </c>
      <c r="G15" s="7" t="n">
        <v>4</v>
      </c>
      <c r="H15" s="7" t="inlineStr"/>
      <c r="I15" s="8" t="inlineStr">
        <is>
          <t>Demo units tethered and alarmed, counters and cabinets locked when unattended.</t>
        </is>
      </c>
      <c r="J15" s="10" t="inlineStr"/>
      <c r="K15" s="10" t="inlineStr"/>
      <c r="L15" s="7">
        <f>IF(J15="Yes",G15,IF(OR(J15="No",J15=""),0,""))</f>
        <v/>
      </c>
    </row>
    <row r="16">
      <c r="A16" s="7" t="n">
        <v>10</v>
      </c>
      <c r="B16" s="8" t="inlineStr">
        <is>
          <t>Tags and high-value display</t>
        </is>
      </c>
      <c r="C16" s="9" t="inlineStr">
        <is>
          <t>Tray and counter count</t>
        </is>
      </c>
      <c r="D16" s="8" t="inlineStr">
        <is>
          <t>Are high-value trays and counters counted at opening, shift change and closing, with the count signed?</t>
        </is>
      </c>
      <c r="E16" s="8" t="inlineStr">
        <is>
          <t>Yes / No / N/A</t>
        </is>
      </c>
      <c r="F16" s="8" t="inlineStr">
        <is>
          <t>No</t>
        </is>
      </c>
      <c r="G16" s="7" t="n">
        <v>4</v>
      </c>
      <c r="H16" s="7" t="inlineStr"/>
      <c r="I16" s="8" t="inlineStr">
        <is>
          <t>Counts recorded three times a day with signatures, all matching.</t>
        </is>
      </c>
      <c r="J16" s="10" t="inlineStr"/>
      <c r="K16" s="10" t="inlineStr"/>
      <c r="L16" s="7">
        <f>IF(J16="Yes",G16,IF(OR(J16="No",J16=""),0,""))</f>
        <v/>
      </c>
    </row>
    <row r="17">
      <c r="A17" s="7" t="n">
        <v>11</v>
      </c>
      <c r="B17" s="8" t="inlineStr">
        <is>
          <t>Stockroom and keys</t>
        </is>
      </c>
      <c r="C17" s="9" t="inlineStr">
        <is>
          <t>Stockroom access</t>
        </is>
      </c>
      <c r="D17" s="8" t="inlineStr">
        <is>
          <t>Is stockroom access limited to named staff, with the door kept closed?</t>
        </is>
      </c>
      <c r="E17" s="8" t="inlineStr">
        <is>
          <t>Yes / No / N/A</t>
        </is>
      </c>
      <c r="F17" s="8" t="inlineStr">
        <is>
          <t>Optional</t>
        </is>
      </c>
      <c r="G17" s="7" t="n">
        <v>3</v>
      </c>
      <c r="H17" s="7" t="inlineStr"/>
      <c r="I17" s="8" t="inlineStr">
        <is>
          <t>Door closed, access list posted, no customers or outsiders inside.</t>
        </is>
      </c>
      <c r="J17" s="10" t="inlineStr"/>
      <c r="K17" s="10" t="inlineStr"/>
      <c r="L17" s="7">
        <f>IF(J17="Yes",G17,IF(OR(J17="No",J17=""),0,""))</f>
        <v/>
      </c>
    </row>
    <row r="18">
      <c r="A18" s="7" t="n">
        <v>12</v>
      </c>
      <c r="B18" s="8" t="inlineStr">
        <is>
          <t>Stockroom and keys</t>
        </is>
      </c>
      <c r="C18" s="9" t="inlineStr">
        <is>
          <t>Key control log</t>
        </is>
      </c>
      <c r="D18" s="8" t="inlineStr">
        <is>
          <t>Are store, stockroom, safe and cabinet keys held by named people with a signed key register?</t>
        </is>
      </c>
      <c r="E18" s="8" t="inlineStr">
        <is>
          <t>Yes / No / N/A</t>
        </is>
      </c>
      <c r="F18" s="8" t="inlineStr">
        <is>
          <t>No</t>
        </is>
      </c>
      <c r="G18" s="7" t="n">
        <v>4</v>
      </c>
      <c r="H18" s="7" t="inlineStr"/>
      <c r="I18" s="8" t="inlineStr">
        <is>
          <t>Key register complete for the week, no duplicate keys unaccounted for.</t>
        </is>
      </c>
      <c r="J18" s="10" t="inlineStr"/>
      <c r="K18" s="10" t="inlineStr"/>
      <c r="L18" s="7">
        <f>IF(J18="Yes",G18,IF(OR(J18="No",J18=""),0,""))</f>
        <v/>
      </c>
    </row>
    <row r="19">
      <c r="A19" s="7" t="n">
        <v>13</v>
      </c>
      <c r="B19" s="8" t="inlineStr">
        <is>
          <t>Stockroom and keys</t>
        </is>
      </c>
      <c r="C19" s="9" t="inlineStr">
        <is>
          <t>Inward against challan</t>
        </is>
      </c>
      <c r="D19" s="8" t="inlineStr">
        <is>
          <t>Was every inward this week counted against the challan before it was signed?</t>
        </is>
      </c>
      <c r="E19" s="8" t="inlineStr">
        <is>
          <t>Yes / No / N/A</t>
        </is>
      </c>
      <c r="F19" s="8" t="inlineStr">
        <is>
          <t>No</t>
        </is>
      </c>
      <c r="G19" s="7" t="n">
        <v>3</v>
      </c>
      <c r="H19" s="7" t="inlineStr"/>
      <c r="I19" s="8" t="inlineStr">
        <is>
          <t>Each challan signed only after a physical count, variances noted.</t>
        </is>
      </c>
      <c r="J19" s="10" t="inlineStr"/>
      <c r="K19" s="10" t="inlineStr"/>
      <c r="L19" s="7">
        <f>IF(J19="Yes",G19,IF(OR(J19="No",J19=""),0,""))</f>
        <v/>
      </c>
    </row>
    <row r="20">
      <c r="A20" s="11" t="n">
        <v>14</v>
      </c>
      <c r="B20" s="12" t="inlineStr">
        <is>
          <t>Stockroom and keys</t>
        </is>
      </c>
      <c r="C20" s="13" t="inlineStr">
        <is>
          <t>Back door secured</t>
        </is>
      </c>
      <c r="D20" s="12" t="inlineStr">
        <is>
          <t>Is the back door locked, alarmed and opened only for inwards in front of a manager?</t>
        </is>
      </c>
      <c r="E20" s="12" t="inlineStr">
        <is>
          <t>Yes / No / N/A</t>
        </is>
      </c>
      <c r="F20" s="12" t="inlineStr">
        <is>
          <t>Required</t>
        </is>
      </c>
      <c r="G20" s="11" t="n">
        <v>5</v>
      </c>
      <c r="H20" s="11" t="inlineStr">
        <is>
          <t>Yes</t>
        </is>
      </c>
      <c r="I20" s="12" t="inlineStr">
        <is>
          <t>Back door locked at the audit, every opening this week logged.</t>
        </is>
      </c>
      <c r="J20" s="10" t="inlineStr"/>
      <c r="K20" s="10" t="inlineStr"/>
      <c r="L20" s="11">
        <f>IF(J20="Yes",G20,IF(OR(J20="No",J20=""),0,""))</f>
        <v/>
      </c>
    </row>
    <row r="21">
      <c r="A21" s="7" t="n">
        <v>15</v>
      </c>
      <c r="B21" s="8" t="inlineStr">
        <is>
          <t>Stockroom and keys</t>
        </is>
      </c>
      <c r="C21" s="9" t="inlineStr">
        <is>
          <t>Empty cartons and waste</t>
        </is>
      </c>
      <c r="D21" s="8" t="inlineStr">
        <is>
          <t>Are empty cartons and waste bags checked before they leave the store?</t>
        </is>
      </c>
      <c r="E21" s="8" t="inlineStr">
        <is>
          <t>Yes / No / N/A</t>
        </is>
      </c>
      <c r="F21" s="8" t="inlineStr">
        <is>
          <t>No</t>
        </is>
      </c>
      <c r="G21" s="7" t="n">
        <v>2</v>
      </c>
      <c r="H21" s="7" t="inlineStr"/>
      <c r="I21" s="8" t="inlineStr">
        <is>
          <t>Cartons flattened and checked, waste bags see-through or checked at the door.</t>
        </is>
      </c>
      <c r="J21" s="10" t="inlineStr"/>
      <c r="K21" s="10" t="inlineStr"/>
      <c r="L21" s="7">
        <f>IF(J21="Yes",G21,IF(OR(J21="No",J21=""),0,""))</f>
        <v/>
      </c>
    </row>
    <row r="22">
      <c r="A22" s="7" t="n">
        <v>16</v>
      </c>
      <c r="B22" s="8" t="inlineStr">
        <is>
          <t>Cash handling</t>
        </is>
      </c>
      <c r="C22" s="9" t="inlineStr">
        <is>
          <t>Till float</t>
        </is>
      </c>
      <c r="D22" s="8" t="inlineStr">
        <is>
          <t>Does each till start the day with the fixed float, counted and signed?</t>
        </is>
      </c>
      <c r="E22" s="8" t="inlineStr">
        <is>
          <t>Yes / No / N/A</t>
        </is>
      </c>
      <c r="F22" s="8" t="inlineStr">
        <is>
          <t>No</t>
        </is>
      </c>
      <c r="G22" s="7" t="n">
        <v>3</v>
      </c>
      <c r="H22" s="7" t="inlineStr"/>
      <c r="I22" s="8" t="inlineStr">
        <is>
          <t>Float counted at opening, amount and signature recorded.</t>
        </is>
      </c>
      <c r="J22" s="10" t="inlineStr"/>
      <c r="K22" s="10" t="inlineStr"/>
      <c r="L22" s="7">
        <f>IF(J22="Yes",G22,IF(OR(J22="No",J22=""),0,""))</f>
        <v/>
      </c>
    </row>
    <row r="23">
      <c r="A23" s="11" t="n">
        <v>17</v>
      </c>
      <c r="B23" s="12" t="inlineStr">
        <is>
          <t>Cash handling</t>
        </is>
      </c>
      <c r="C23" s="13" t="inlineStr">
        <is>
          <t>Safe and cash pickup</t>
        </is>
      </c>
      <c r="D23" s="12" t="inlineStr">
        <is>
          <t>Is cash above the till limit moved to the safe promptly and does the safe balance match the cash register?</t>
        </is>
      </c>
      <c r="E23" s="12" t="inlineStr">
        <is>
          <t>Yes / No / N/A</t>
        </is>
      </c>
      <c r="F23" s="12" t="inlineStr">
        <is>
          <t>No</t>
        </is>
      </c>
      <c r="G23" s="11" t="n">
        <v>5</v>
      </c>
      <c r="H23" s="11" t="inlineStr">
        <is>
          <t>Yes</t>
        </is>
      </c>
      <c r="I23" s="12" t="inlineStr">
        <is>
          <t>Safe count matches the register, pickups logged with time and signature.</t>
        </is>
      </c>
      <c r="J23" s="10" t="inlineStr"/>
      <c r="K23" s="10" t="inlineStr"/>
      <c r="L23" s="11">
        <f>IF(J23="Yes",G23,IF(OR(J23="No",J23=""),0,""))</f>
        <v/>
      </c>
    </row>
    <row r="24">
      <c r="A24" s="7" t="n">
        <v>18</v>
      </c>
      <c r="B24" s="8" t="inlineStr">
        <is>
          <t>Cash handling</t>
        </is>
      </c>
      <c r="C24" s="9" t="inlineStr">
        <is>
          <t>Void log review</t>
        </is>
      </c>
      <c r="D24" s="8" t="inlineStr">
        <is>
          <t>Has the Store Manager reviewed every bill void this week and found a reason for each?</t>
        </is>
      </c>
      <c r="E24" s="8" t="inlineStr">
        <is>
          <t>Yes / No / N/A</t>
        </is>
      </c>
      <c r="F24" s="8" t="inlineStr">
        <is>
          <t>No</t>
        </is>
      </c>
      <c r="G24" s="7" t="n">
        <v>4</v>
      </c>
      <c r="H24" s="7" t="inlineStr"/>
      <c r="I24" s="8" t="inlineStr">
        <is>
          <t>Void report printed, every void signed off with a reason.</t>
        </is>
      </c>
      <c r="J24" s="10" t="inlineStr"/>
      <c r="K24" s="10" t="inlineStr"/>
      <c r="L24" s="7">
        <f>IF(J24="Yes",G24,IF(OR(J24="No",J24=""),0,""))</f>
        <v/>
      </c>
    </row>
    <row r="25">
      <c r="A25" s="7" t="n">
        <v>19</v>
      </c>
      <c r="B25" s="8" t="inlineStr">
        <is>
          <t>Cash handling</t>
        </is>
      </c>
      <c r="C25" s="9" t="inlineStr">
        <is>
          <t>Discount log review</t>
        </is>
      </c>
      <c r="D25" s="8" t="inlineStr">
        <is>
          <t>Has every manual discount this week been reviewed against the approval rules?</t>
        </is>
      </c>
      <c r="E25" s="8" t="inlineStr">
        <is>
          <t>Yes / No / N/A</t>
        </is>
      </c>
      <c r="F25" s="8" t="inlineStr">
        <is>
          <t>No</t>
        </is>
      </c>
      <c r="G25" s="7" t="n">
        <v>4</v>
      </c>
      <c r="H25" s="7" t="inlineStr"/>
      <c r="I25" s="8" t="inlineStr">
        <is>
          <t>All manual discounts approved by the right person, none outside the rules.</t>
        </is>
      </c>
      <c r="J25" s="10" t="inlineStr"/>
      <c r="K25" s="10" t="inlineStr"/>
      <c r="L25" s="7">
        <f>IF(J25="Yes",G25,IF(OR(J25="No",J25=""),0,""))</f>
        <v/>
      </c>
    </row>
    <row r="26">
      <c r="A26" s="7" t="n">
        <v>20</v>
      </c>
      <c r="B26" s="8" t="inlineStr">
        <is>
          <t>Cash handling</t>
        </is>
      </c>
      <c r="C26" s="9" t="inlineStr">
        <is>
          <t>Cash deposit timeliness</t>
        </is>
      </c>
      <c r="D26" s="8" t="inlineStr">
        <is>
          <t>Were cash deposits made daily with the slips matching the day's cash sales?</t>
        </is>
      </c>
      <c r="E26" s="8" t="inlineStr">
        <is>
          <t>Yes / No / N/A</t>
        </is>
      </c>
      <c r="F26" s="8" t="inlineStr">
        <is>
          <t>No</t>
        </is>
      </c>
      <c r="G26" s="7" t="n">
        <v>3</v>
      </c>
      <c r="H26" s="7" t="inlineStr"/>
      <c r="I26" s="8" t="inlineStr">
        <is>
          <t>Deposit slip amounts match cash sales for each day of the week.</t>
        </is>
      </c>
      <c r="J26" s="10" t="inlineStr"/>
      <c r="K26" s="10" t="inlineStr"/>
      <c r="L26" s="7">
        <f>IF(J26="Yes",G26,IF(OR(J26="No",J26=""),0,""))</f>
        <v/>
      </c>
    </row>
    <row r="27">
      <c r="A27" s="7" t="n">
        <v>21</v>
      </c>
      <c r="B27" s="8" t="inlineStr">
        <is>
          <t>People and trial rooms</t>
        </is>
      </c>
      <c r="C27" s="9" t="inlineStr">
        <is>
          <t>Staff bag checks</t>
        </is>
      </c>
      <c r="D27" s="8" t="inlineStr">
        <is>
          <t>Are staff bags kept in the locker area and checked at exit as per the brand policy?</t>
        </is>
      </c>
      <c r="E27" s="8" t="inlineStr">
        <is>
          <t>Yes / No / N/A</t>
        </is>
      </c>
      <c r="F27" s="8" t="inlineStr">
        <is>
          <t>No</t>
        </is>
      </c>
      <c r="G27" s="7" t="n">
        <v>3</v>
      </c>
      <c r="H27" s="7" t="inlineStr"/>
      <c r="I27" s="8" t="inlineStr">
        <is>
          <t>No staff bags on the floor, exit checks logged for every shift.</t>
        </is>
      </c>
      <c r="J27" s="10" t="inlineStr"/>
      <c r="K27" s="10" t="inlineStr"/>
      <c r="L27" s="7">
        <f>IF(J27="Yes",G27,IF(OR(J27="No",J27=""),0,""))</f>
        <v/>
      </c>
    </row>
    <row r="28">
      <c r="A28" s="7" t="n">
        <v>22</v>
      </c>
      <c r="B28" s="8" t="inlineStr">
        <is>
          <t>People and trial rooms</t>
        </is>
      </c>
      <c r="C28" s="9" t="inlineStr">
        <is>
          <t>Staff purchase process</t>
        </is>
      </c>
      <c r="D28" s="8" t="inlineStr">
        <is>
          <t>Were staff purchases this week billed by another staff member and approved by the manager?</t>
        </is>
      </c>
      <c r="E28" s="8" t="inlineStr">
        <is>
          <t>Yes / No / N/A</t>
        </is>
      </c>
      <c r="F28" s="8" t="inlineStr">
        <is>
          <t>No</t>
        </is>
      </c>
      <c r="G28" s="7" t="n">
        <v>3</v>
      </c>
      <c r="H28" s="7" t="inlineStr"/>
      <c r="I28" s="8" t="inlineStr">
        <is>
          <t>Every staff bill made by a colleague and signed by the manager.</t>
        </is>
      </c>
      <c r="J28" s="10" t="inlineStr"/>
      <c r="K28" s="10" t="inlineStr"/>
      <c r="L28" s="7">
        <f>IF(J28="Yes",G28,IF(OR(J28="No",J28=""),0,""))</f>
        <v/>
      </c>
    </row>
    <row r="29">
      <c r="A29" s="7" t="n">
        <v>23</v>
      </c>
      <c r="B29" s="8" t="inlineStr">
        <is>
          <t>People and trial rooms</t>
        </is>
      </c>
      <c r="C29" s="9" t="inlineStr">
        <is>
          <t>Trial room token system</t>
        </is>
      </c>
      <c r="D29" s="8" t="inlineStr">
        <is>
          <t>Is the trial room token or garment count used for every customer?</t>
        </is>
      </c>
      <c r="E29" s="8" t="inlineStr">
        <is>
          <t>Yes / No / N/A</t>
        </is>
      </c>
      <c r="F29" s="8" t="inlineStr">
        <is>
          <t>No</t>
        </is>
      </c>
      <c r="G29" s="7" t="n">
        <v>3</v>
      </c>
      <c r="H29" s="7" t="inlineStr"/>
      <c r="I29" s="8" t="inlineStr">
        <is>
          <t>Garments counted in and out, tokens issued and collected every time.</t>
        </is>
      </c>
      <c r="J29" s="10" t="inlineStr"/>
      <c r="K29" s="10" t="inlineStr"/>
      <c r="L29" s="7">
        <f>IF(J29="Yes",G29,IF(OR(J29="No",J29=""),0,""))</f>
        <v/>
      </c>
    </row>
    <row r="30">
      <c r="A30" s="7" t="n">
        <v>24</v>
      </c>
      <c r="B30" s="8" t="inlineStr">
        <is>
          <t>People and trial rooms</t>
        </is>
      </c>
      <c r="C30" s="9" t="inlineStr">
        <is>
          <t>Trial room attended</t>
        </is>
      </c>
      <c r="D30" s="8" t="inlineStr">
        <is>
          <t>Is the trial room area staffed at all times during store hours?</t>
        </is>
      </c>
      <c r="E30" s="8" t="inlineStr">
        <is>
          <t>Yes / No / N/A</t>
        </is>
      </c>
      <c r="F30" s="8" t="inlineStr">
        <is>
          <t>Optional</t>
        </is>
      </c>
      <c r="G30" s="7" t="n">
        <v>3</v>
      </c>
      <c r="H30" s="7" t="inlineStr"/>
      <c r="I30" s="8" t="inlineStr">
        <is>
          <t>A staff member present at the trial room entrance throughout the check.</t>
        </is>
      </c>
      <c r="J30" s="10" t="inlineStr"/>
      <c r="K30" s="10" t="inlineStr"/>
      <c r="L30" s="7">
        <f>IF(J30="Yes",G30,IF(OR(J30="No",J30=""),0,""))</f>
        <v/>
      </c>
    </row>
    <row r="31">
      <c r="A31" s="7" t="n">
        <v>25</v>
      </c>
      <c r="B31" s="8" t="inlineStr">
        <is>
          <t>People and trial rooms</t>
        </is>
      </c>
      <c r="C31" s="9" t="inlineStr">
        <is>
          <t>Visitor and vendor log</t>
        </is>
      </c>
      <c r="D31" s="8" t="inlineStr">
        <is>
          <t>Are vendors, technicians and delivery staff logged in and out with the reason for the visit?</t>
        </is>
      </c>
      <c r="E31" s="8" t="inlineStr">
        <is>
          <t>Yes / No / N/A</t>
        </is>
      </c>
      <c r="F31" s="8" t="inlineStr">
        <is>
          <t>No</t>
        </is>
      </c>
      <c r="G31" s="7" t="n">
        <v>2</v>
      </c>
      <c r="H31" s="7" t="inlineStr"/>
      <c r="I31" s="8" t="inlineStr">
        <is>
          <t>Every outsider entry this week logged with name, company, time and purpose.</t>
        </is>
      </c>
      <c r="J31" s="10" t="inlineStr"/>
      <c r="K31" s="10" t="inlineStr"/>
      <c r="L31" s="7">
        <f>IF(J31="Yes",G31,IF(OR(J31="No",J31=""),0,""))</f>
        <v/>
      </c>
    </row>
    <row r="32">
      <c r="A32" s="7" t="n">
        <v>26</v>
      </c>
      <c r="B32" s="8" t="inlineStr">
        <is>
          <t>Follow-up</t>
        </is>
      </c>
      <c r="C32" s="9" t="inlineStr">
        <is>
          <t>Open incident reports</t>
        </is>
      </c>
      <c r="D32" s="8" t="inlineStr">
        <is>
          <t>Are all incident reports from the last month updated with the current status?</t>
        </is>
      </c>
      <c r="E32" s="8" t="inlineStr">
        <is>
          <t>Yes / No / N/A</t>
        </is>
      </c>
      <c r="F32" s="8" t="inlineStr">
        <is>
          <t>No</t>
        </is>
      </c>
      <c r="G32" s="7" t="n">
        <v>2</v>
      </c>
      <c r="H32" s="7" t="inlineStr"/>
      <c r="I32" s="8" t="inlineStr">
        <is>
          <t>Every incident report has a status and a next step recorded.</t>
        </is>
      </c>
      <c r="J32" s="10" t="inlineStr"/>
      <c r="K32" s="10" t="inlineStr"/>
      <c r="L32" s="7">
        <f>IF(J32="Yes",G32,IF(OR(J32="No",J32=""),0,""))</f>
        <v/>
      </c>
    </row>
    <row r="33">
      <c r="A33" s="7" t="n">
        <v>27</v>
      </c>
      <c r="B33" s="8" t="inlineStr">
        <is>
          <t>Follow-up</t>
        </is>
      </c>
      <c r="C33" s="9" t="inlineStr">
        <is>
          <t>Shrinkage review</t>
        </is>
      </c>
      <c r="D33" s="8" t="inlineStr">
        <is>
          <t>Has the result of the last stock count been reviewed with the team, with top loss items named?</t>
        </is>
      </c>
      <c r="E33" s="8" t="inlineStr">
        <is>
          <t>Yes / No / N/A</t>
        </is>
      </c>
      <c r="F33" s="8" t="inlineStr">
        <is>
          <t>No</t>
        </is>
      </c>
      <c r="G33" s="7" t="n">
        <v>3</v>
      </c>
      <c r="H33" s="7" t="inlineStr"/>
      <c r="I33" s="8" t="inlineStr">
        <is>
          <t>Team briefed on the last count, top five loss items listed.</t>
        </is>
      </c>
      <c r="J33" s="10" t="inlineStr"/>
      <c r="K33" s="10" t="inlineStr"/>
      <c r="L33" s="7">
        <f>IF(J33="Yes",G33,IF(OR(J33="No",J33=""),0,""))</f>
        <v/>
      </c>
    </row>
    <row r="34">
      <c r="A34" s="7" t="n">
        <v>28</v>
      </c>
      <c r="B34" s="8" t="inlineStr">
        <is>
          <t>Follow-up</t>
        </is>
      </c>
      <c r="C34" s="9" t="inlineStr">
        <is>
          <t>Loss prevention briefing</t>
        </is>
      </c>
      <c r="D34" s="8" t="inlineStr">
        <is>
          <t>Was a loss prevention point covered in this week's team briefing?</t>
        </is>
      </c>
      <c r="E34" s="8" t="inlineStr">
        <is>
          <t>Yes / No / N/A</t>
        </is>
      </c>
      <c r="F34" s="8" t="inlineStr">
        <is>
          <t>No</t>
        </is>
      </c>
      <c r="G34" s="7" t="n">
        <v>2</v>
      </c>
      <c r="H34" s="7" t="inlineStr"/>
      <c r="I34" s="8" t="inlineStr">
        <is>
          <t>Briefing record shows one loss prevention topic covered this week.</t>
        </is>
      </c>
      <c r="J34" s="10" t="inlineStr"/>
      <c r="K34" s="10" t="inlineStr"/>
      <c r="L34" s="7">
        <f>IF(J34="Yes",G34,IF(OR(J34="No",J34=""),0,""))</f>
        <v/>
      </c>
    </row>
    <row r="36">
      <c r="I36" s="4" t="inlineStr">
        <is>
          <t>Points earned</t>
        </is>
      </c>
      <c r="L36" s="14">
        <f>SUM(L7:L34)</f>
        <v/>
      </c>
    </row>
    <row r="37">
      <c r="I37" s="4" t="inlineStr">
        <is>
          <t>Points possible (items not N/A)</t>
        </is>
      </c>
      <c r="L37" s="14">
        <f>SUMIFS(G7:G34,J7:J34,"&lt;&gt;N/A",E7:E34,"&lt;&gt;Text",E7:E34,"&lt;&gt;Number",E7:E34,"&lt;&gt;Photo")</f>
        <v/>
      </c>
    </row>
    <row r="38">
      <c r="I38" s="4" t="inlineStr">
        <is>
          <t>Fatal items failed</t>
        </is>
      </c>
      <c r="L38" s="14">
        <f>COUNTIFS(H7:H34,"Yes",J7:J34,"No")</f>
        <v/>
      </c>
    </row>
    <row r="39">
      <c r="I39" s="15" t="inlineStr">
        <is>
          <t>Score out of 100 (pass mark 90)</t>
        </is>
      </c>
      <c r="L39" s="16">
        <f>IF(L38&gt;0,0,IFERROR(ROUND(L36/L37*100,0),0))</f>
        <v/>
      </c>
    </row>
    <row r="40">
      <c r="I40" s="4" t="inlineStr">
        <is>
          <t>Result</t>
        </is>
      </c>
      <c r="L40" s="17">
        <f>IF(L38&gt;0,"FAIL (fatal)",IF(L39&gt;=90,"PASS","BELOW MARK"))</f>
        <v/>
      </c>
    </row>
  </sheetData>
  <autoFilter ref="A6:L34"/>
  <dataValidations count="1">
    <dataValidation sqref="J7 J8 J9 J10 J11 J12 J13 J14 J15 J16 J17 J18 J19 J20 J21 J22 J23 J24 J25 J26 J27 J28 J29 J30 J31 J32 J33 J34"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Store Self Loss Prevention Checks Checklist</t>
        </is>
      </c>
    </row>
    <row r="2">
      <c r="A2" s="4" t="inlineStr">
        <is>
          <t>What it is</t>
        </is>
      </c>
      <c r="B2" s="18" t="inlineStr">
        <is>
          <t>A store self loss prevention checklist is the weekly check a Store Manager runs on their own store to find the gaps that lead to theft, fraud and cash loss before an auditor does. It covers CCTV working and recording days, camera coverage of billing and the stockroom, security tags and high-value displays, stockroom access and key control, cash handling, void and discount log reviews, staff bag checks and trial room controls. The Store Manager fills it once a week on a phone, and the Loss Prevention Executive reviews the results across stores. Three items are fatal: missing CCTV footage, an unsecured back door and a safe that does not match the register. Each raises a ticket with an owner and a deadline.</t>
        </is>
      </c>
    </row>
    <row r="3">
      <c r="A3" s="4" t="inlineStr">
        <is>
          <t>Team</t>
        </is>
      </c>
      <c r="B3" s="18" t="inlineStr">
        <is>
          <t>Loss Prevention</t>
        </is>
      </c>
    </row>
    <row r="4">
      <c r="A4" s="4" t="inlineStr">
        <is>
          <t>Filled by</t>
        </is>
      </c>
      <c r="B4" s="18" t="inlineStr">
        <is>
          <t>Store Manager</t>
        </is>
      </c>
    </row>
    <row r="5">
      <c r="A5" s="4" t="inlineStr">
        <is>
          <t>Reviewed by</t>
        </is>
      </c>
      <c r="B5" s="18" t="inlineStr">
        <is>
          <t>Loss Prevention Executive</t>
        </is>
      </c>
    </row>
    <row r="6">
      <c r="A6" s="4" t="inlineStr">
        <is>
          <t>Cadence</t>
        </is>
      </c>
      <c r="B6" s="18" t="inlineStr">
        <is>
          <t>Weekly</t>
        </is>
      </c>
    </row>
    <row r="7">
      <c r="A7" s="4" t="inlineStr">
        <is>
          <t>Time</t>
        </is>
      </c>
      <c r="B7" s="18" t="inlineStr">
        <is>
          <t>About 35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28</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https://borentis.com/solutions/products/borentisops/checklist-templates/store-self-loss-prevention-checks-checklist/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 the weekly loss prevention checks take?</t>
        </is>
      </c>
      <c r="B2" s="20" t="inlineStr">
        <is>
          <t>The weekly self check takes about 35 minutes for a Store Manager. Most of the time goes on the CCTV playback check and the cash, void and discount reviews, which need the recorder and billing reports open. It is best done on a quiet weekday morning, and on the same day each week so that void and discount reviews cover exactly seven days.</t>
        </is>
      </c>
    </row>
    <row r="3">
      <c r="A3" s="20" t="inlineStr">
        <is>
          <t>Which items are fatal and why?</t>
        </is>
      </c>
      <c r="B3" s="20" t="inlineStr">
        <is>
          <t>Three items are fatal. A recorder without the required days of footage leaves every incident without evidence. An unlocked or unlogged back door is the most common route for stock loss that no one sees. A safe balance that does not match the register is a direct cash loss. A fatal fail raises an immediate ticket in BorentisOps to the Loss Prevention Executive with a deadline.</t>
        </is>
      </c>
    </row>
    <row r="4">
      <c r="A4" s="20" t="inlineStr">
        <is>
          <t>Does this apply to showrooms and cafes as well?</t>
        </is>
      </c>
      <c r="B4" s="20" t="inlineStr">
        <is>
          <t>Yes. The checklist is written for every store format and answers N/A cover the items that do not apply. A cafe answers N/A for security gates and trial rooms but keeps CCTV, keys and cash. A car showroom treats the keys log as test-drive and display car keys. Jewellery stores use the tray count item three times a day as their core control.</t>
        </is>
      </c>
    </row>
    <row r="5">
      <c r="A5" s="20" t="inlineStr">
        <is>
          <t>Can I import this template into BorentisOps?</t>
        </is>
      </c>
      <c r="B5" s="20" t="inlineStr">
        <is>
          <t>Yes. The Excel download has the same columns as this page and imports into BorentisOps as a checklist with weights and fatal flags. A Borentis onboarding person maps the Store Manager and Loss Prevention Executive roles and schedules the check weekly. Failed items raise tickets with an owner and a deadline, and the weekly scores feed the quarterly loss prevention team audit.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